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2240" windowHeight="2775" tabRatio="779"/>
  </bookViews>
  <sheets>
    <sheet name="MDMP Integration" sheetId="6" r:id="rId1"/>
    <sheet name="Master Timeline" sheetId="29" r:id="rId2"/>
    <sheet name="Plans Tracker" sheetId="20" r:id="rId3"/>
    <sheet name="Problem" sheetId="8" r:id="rId4"/>
    <sheet name="Task Analysis" sheetId="56" r:id="rId5"/>
    <sheet name="X-Matrix_MA" sheetId="54" r:id="rId6"/>
    <sheet name="Oprat Area Assess" sheetId="7" r:id="rId7"/>
    <sheet name="Relevant Actors" sheetId="9" state="hidden" r:id="rId8"/>
    <sheet name="RE_FriendWFF" sheetId="47" r:id="rId9"/>
    <sheet name="RE_Weath-MCOO" sheetId="46" r:id="rId10"/>
    <sheet name="RE_RvrsWFF Wrksht" sheetId="45" state="hidden" r:id="rId11"/>
    <sheet name="WFF Adver Assess" sheetId="24" r:id="rId12"/>
    <sheet name="DRM Worksheet" sheetId="27" r:id="rId13"/>
    <sheet name="CCIR Development" sheetId="35" r:id="rId14"/>
    <sheet name="IC Plan - DSM" sheetId="25" r:id="rId15"/>
    <sheet name="Approach (LOE)" sheetId="10" r:id="rId16"/>
    <sheet name="Approach (COG)" sheetId="11" state="hidden" r:id="rId17"/>
    <sheet name="TgtSyncMatrix" sheetId="52" r:id="rId18"/>
    <sheet name="TgtListWrksht" sheetId="50" r:id="rId19"/>
    <sheet name="HPTL_AGM" sheetId="34" r:id="rId20"/>
    <sheet name="FS XcutMatrix" sheetId="51" r:id="rId21"/>
    <sheet name="Cbt Pwr Calc" sheetId="30" r:id="rId22"/>
    <sheet name="COA BrnStrm" sheetId="55" r:id="rId23"/>
    <sheet name="RE_COA-WFF" sheetId="48" r:id="rId24"/>
    <sheet name="Sktch-Stat" sheetId="31" r:id="rId25"/>
    <sheet name="Synch Matrix" sheetId="21" r:id="rId26"/>
    <sheet name="Sketch Note" sheetId="22" r:id="rId27"/>
    <sheet name="Wargame Wksht" sheetId="37" state="hidden" r:id="rId28"/>
    <sheet name="COA Comparison" sheetId="23" r:id="rId29"/>
    <sheet name="CDRs Guidance" sheetId="28" r:id="rId30"/>
    <sheet name="OPORD Matrix" sheetId="38" r:id="rId31"/>
    <sheet name="Rhrsl Chklst 1" sheetId="33" r:id="rId32"/>
    <sheet name="Stf Journal" sheetId="17" r:id="rId33"/>
    <sheet name="FFIR LOG" sheetId="13" r:id="rId34"/>
    <sheet name="PIR  LOG" sheetId="14" r:id="rId35"/>
    <sheet name="ReqForInfo (RFI)" sheetId="42" r:id="rId36"/>
    <sheet name="RFI Tracker" sheetId="16" r:id="rId37"/>
    <sheet name="Scheme of QRG" sheetId="43" r:id="rId38"/>
    <sheet name="RDSP" sheetId="36" r:id="rId39"/>
    <sheet name="RunEst_SynchMtrx" sheetId="40" state="hidden" r:id="rId40"/>
    <sheet name="Rhrsl Chklst 2" sheetId="32" state="hidden" r:id="rId41"/>
    <sheet name="WFF Activities" sheetId="41" r:id="rId42"/>
    <sheet name="Generic WG" sheetId="53" r:id="rId43"/>
  </sheets>
  <definedNames>
    <definedName name="_xlnm._FilterDatabase" localSheetId="20" hidden="1">'FS XcutMatrix'!$A$3:$B$29</definedName>
    <definedName name="_xlnm.Print_Area" localSheetId="16">'Approach (COG)'!$A$6:$G$23</definedName>
    <definedName name="_xlnm.Print_Area" localSheetId="15">'Approach (LOE)'!$A$6:$F$52</definedName>
    <definedName name="_xlnm.Print_Area" localSheetId="42">'Generic WG'!$A$1:$C$43</definedName>
    <definedName name="_xlnm.Print_Area" localSheetId="19">HPTL_AGM!$A$1:$AP$45</definedName>
    <definedName name="_xlnm.Print_Area" localSheetId="0">'MDMP Integration'!$A$1:$E$68</definedName>
    <definedName name="_xlnm.Print_Area" localSheetId="6">'Oprat Area Assess'!$A$7:$H$43</definedName>
    <definedName name="_xlnm.Print_Area" localSheetId="3">Problem!$A$1:$G$16</definedName>
    <definedName name="_xlnm.Print_Area" localSheetId="23">'RE_COA-WFF'!#REF!</definedName>
    <definedName name="_xlnm.Print_Area" localSheetId="8">RE_FriendWFF!#REF!</definedName>
    <definedName name="_xlnm.Print_Area" localSheetId="10">'RE_RvrsWFF Wrksht'!#REF!</definedName>
    <definedName name="_xlnm.Print_Area" localSheetId="9">'RE_Weath-MCOO'!#REF!</definedName>
    <definedName name="_xlnm.Print_Area" localSheetId="24">'Sktch-Stat'!$A$1:$C$9</definedName>
    <definedName name="_xlnm.Print_Area" localSheetId="11">'WFF Adver Assess'!$A$2:$H$27</definedName>
    <definedName name="_xlnm.Print_Titles" localSheetId="19">HPTL_AGM!$A:$B</definedName>
    <definedName name="_xlnm.Print_Titles" localSheetId="0">'MDMP Integration'!$1:$1</definedName>
    <definedName name="_xlnm.Print_Titles" localSheetId="39">RunEst_SynchMtrx!$A:$C,RunEst_SynchMtrx!$1:$2</definedName>
    <definedName name="_xlnm.Print_Titles" localSheetId="27">'Wargame Wksht'!$1:$2</definedName>
  </definedNames>
  <calcPr calcId="125725"/>
</workbook>
</file>

<file path=xl/calcChain.xml><?xml version="1.0" encoding="utf-8"?>
<calcChain xmlns="http://schemas.openxmlformats.org/spreadsheetml/2006/main">
  <c r="H3" i="16"/>
  <c r="S32" i="52"/>
  <c r="D32" s="1"/>
  <c r="L32"/>
  <c r="K32"/>
  <c r="S31"/>
  <c r="D31" s="1"/>
  <c r="L31"/>
  <c r="K31"/>
  <c r="S30"/>
  <c r="D30" s="1"/>
  <c r="L30"/>
  <c r="K30"/>
  <c r="S29"/>
  <c r="D29" s="1"/>
  <c r="L29"/>
  <c r="K29"/>
  <c r="S28"/>
  <c r="D28" s="1"/>
  <c r="L28"/>
  <c r="K28"/>
  <c r="S27"/>
  <c r="D27" s="1"/>
  <c r="L27"/>
  <c r="K27"/>
  <c r="S26"/>
  <c r="D26" s="1"/>
  <c r="L26"/>
  <c r="K26"/>
  <c r="S25"/>
  <c r="D25" s="1"/>
  <c r="L25"/>
  <c r="K25"/>
  <c r="S24"/>
  <c r="D24" s="1"/>
  <c r="L24"/>
  <c r="K24"/>
  <c r="S23"/>
  <c r="D23" s="1"/>
  <c r="L23"/>
  <c r="K23"/>
  <c r="S22"/>
  <c r="D22" s="1"/>
  <c r="L22"/>
  <c r="K22"/>
  <c r="S21"/>
  <c r="D21" s="1"/>
  <c r="L21"/>
  <c r="K21"/>
  <c r="S20"/>
  <c r="D20" s="1"/>
  <c r="L20"/>
  <c r="K20"/>
  <c r="S19"/>
  <c r="D19" s="1"/>
  <c r="L19"/>
  <c r="K19"/>
  <c r="S18"/>
  <c r="D18" s="1"/>
  <c r="L18"/>
  <c r="K18"/>
  <c r="S17"/>
  <c r="D17" s="1"/>
  <c r="L17"/>
  <c r="K17"/>
  <c r="S16"/>
  <c r="D16" s="1"/>
  <c r="L16"/>
  <c r="K16"/>
  <c r="S15"/>
  <c r="D15" s="1"/>
  <c r="L15"/>
  <c r="K15"/>
  <c r="S14"/>
  <c r="D14" s="1"/>
  <c r="L14"/>
  <c r="K14"/>
  <c r="S13"/>
  <c r="D13" s="1"/>
  <c r="L13"/>
  <c r="K13"/>
  <c r="S12"/>
  <c r="D12" s="1"/>
  <c r="L12"/>
  <c r="K12"/>
  <c r="S11"/>
  <c r="D11" s="1"/>
  <c r="L11"/>
  <c r="K11"/>
  <c r="S10"/>
  <c r="D10" s="1"/>
  <c r="L10"/>
  <c r="K10"/>
  <c r="S9"/>
  <c r="D9" s="1"/>
  <c r="L9"/>
  <c r="K9"/>
  <c r="S8"/>
  <c r="D8" s="1"/>
  <c r="L8"/>
  <c r="K8"/>
  <c r="S7"/>
  <c r="D7" s="1"/>
  <c r="L7"/>
  <c r="K7"/>
  <c r="S6"/>
  <c r="D6" s="1"/>
  <c r="L6"/>
  <c r="K6"/>
  <c r="S5"/>
  <c r="D5" s="1"/>
  <c r="L5"/>
  <c r="K5"/>
  <c r="S4"/>
  <c r="D4" s="1"/>
  <c r="L4"/>
  <c r="K4"/>
  <c r="S3"/>
  <c r="D3" s="1"/>
  <c r="L3"/>
  <c r="K3"/>
  <c r="B114" i="40" l="1"/>
  <c r="B111"/>
  <c r="B108"/>
  <c r="B105"/>
  <c r="A3"/>
  <c r="C77"/>
  <c r="C76"/>
  <c r="C74"/>
  <c r="C73"/>
  <c r="C71"/>
  <c r="C70"/>
  <c r="C68"/>
  <c r="C67"/>
  <c r="C65"/>
  <c r="A105"/>
  <c r="W11" i="23"/>
  <c r="W12"/>
  <c r="W10"/>
  <c r="D192" i="29"/>
  <c r="H192" s="1"/>
  <c r="J9" i="23"/>
  <c r="J12" s="1"/>
  <c r="H5" i="29"/>
  <c r="G12" i="23"/>
  <c r="G11"/>
  <c r="G10"/>
  <c r="V9"/>
  <c r="V12" s="1"/>
  <c r="S9"/>
  <c r="S12" s="1"/>
  <c r="P9"/>
  <c r="P12" s="1"/>
  <c r="M9"/>
  <c r="M12" s="1"/>
  <c r="T8"/>
  <c r="Q8"/>
  <c r="N8"/>
  <c r="K8"/>
  <c r="H8"/>
  <c r="T2"/>
  <c r="Q2"/>
  <c r="N2"/>
  <c r="K2"/>
  <c r="H2"/>
  <c r="AJ3" i="20"/>
  <c r="AV3" s="1"/>
  <c r="CA3" s="1"/>
  <c r="H13" i="16"/>
  <c r="H12"/>
  <c r="H11"/>
  <c r="H10"/>
  <c r="H9"/>
  <c r="H8"/>
  <c r="H7"/>
  <c r="H6"/>
  <c r="H5"/>
  <c r="H4"/>
  <c r="Y12" i="23" l="1"/>
  <c r="H180" i="29"/>
  <c r="H23" s="1"/>
  <c r="H74" s="1"/>
  <c r="H97" s="1"/>
  <c r="H136" s="1"/>
  <c r="H160" s="1"/>
  <c r="J10" i="23"/>
  <c r="P10"/>
  <c r="V10"/>
  <c r="J11"/>
  <c r="P11"/>
  <c r="V11"/>
  <c r="M10"/>
  <c r="S10"/>
  <c r="M11"/>
  <c r="S11"/>
  <c r="Y11" l="1"/>
  <c r="Y10"/>
</calcChain>
</file>

<file path=xl/comments1.xml><?xml version="1.0" encoding="utf-8"?>
<comments xmlns="http://schemas.openxmlformats.org/spreadsheetml/2006/main">
  <authors>
    <author>Ben Terrell</author>
  </authors>
  <commentList>
    <comment ref="B57" authorId="0">
      <text>
        <r>
          <rPr>
            <b/>
            <sz val="9"/>
            <color indexed="81"/>
            <rFont val="Tahoma"/>
            <family val="2"/>
          </rPr>
          <t>Task</t>
        </r>
        <r>
          <rPr>
            <sz val="9"/>
            <color indexed="81"/>
            <rFont val="Tahoma"/>
            <family val="2"/>
          </rPr>
          <t xml:space="preserve">: 
</t>
        </r>
        <r>
          <rPr>
            <b/>
            <sz val="9"/>
            <color indexed="81"/>
            <rFont val="Tahoma"/>
            <family val="2"/>
          </rPr>
          <t>Purpose</t>
        </r>
        <r>
          <rPr>
            <sz val="9"/>
            <color indexed="81"/>
            <rFont val="Tahoma"/>
            <family val="2"/>
          </rPr>
          <t xml:space="preserve">: 
</t>
        </r>
        <r>
          <rPr>
            <b/>
            <sz val="9"/>
            <color indexed="81"/>
            <rFont val="Tahoma"/>
            <family val="2"/>
          </rPr>
          <t>Decision Point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Measure of Effectiveness</t>
        </r>
        <r>
          <rPr>
            <sz val="9"/>
            <color indexed="81"/>
            <rFont val="Tahoma"/>
            <family val="2"/>
          </rPr>
          <t>:</t>
        </r>
      </text>
    </comment>
    <comment ref="B58" authorId="0">
      <text>
        <r>
          <rPr>
            <b/>
            <sz val="9"/>
            <color indexed="81"/>
            <rFont val="Tahoma"/>
            <family val="2"/>
          </rPr>
          <t>Resources required…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- Capabilities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Personnel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Equipment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Supplies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Time</t>
        </r>
        <r>
          <rPr>
            <sz val="9"/>
            <color indexed="81"/>
            <rFont val="Tahoma"/>
            <family val="2"/>
          </rPr>
          <t xml:space="preserve">:
--- Start:
--- Stop:
</t>
        </r>
        <r>
          <rPr>
            <b/>
            <sz val="9"/>
            <color indexed="81"/>
            <rFont val="Tahoma"/>
            <family val="2"/>
          </rPr>
          <t>Information Requirements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Targets (w/effect)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Risk</t>
        </r>
        <r>
          <rPr>
            <sz val="9"/>
            <color indexed="81"/>
            <rFont val="Tahoma"/>
            <family val="2"/>
          </rPr>
          <t>:</t>
        </r>
      </text>
    </comment>
    <comment ref="B59" authorId="0">
      <text>
        <r>
          <rPr>
            <b/>
            <sz val="9"/>
            <color indexed="81"/>
            <rFont val="Tahoma"/>
            <family val="2"/>
          </rPr>
          <t>Resources required…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- Capabilities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Personnel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Equipment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Supplies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Time</t>
        </r>
        <r>
          <rPr>
            <sz val="9"/>
            <color indexed="81"/>
            <rFont val="Tahoma"/>
            <family val="2"/>
          </rPr>
          <t xml:space="preserve">:
--- Start:
--- Stop:
</t>
        </r>
        <r>
          <rPr>
            <b/>
            <sz val="9"/>
            <color indexed="81"/>
            <rFont val="Tahoma"/>
            <family val="2"/>
          </rPr>
          <t>Information Requirements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Targets (w/effect)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Risk</t>
        </r>
        <r>
          <rPr>
            <sz val="9"/>
            <color indexed="81"/>
            <rFont val="Tahoma"/>
            <family val="2"/>
          </rPr>
          <t>:</t>
        </r>
      </text>
    </comment>
    <comment ref="B60" authorId="0">
      <text>
        <r>
          <rPr>
            <b/>
            <sz val="9"/>
            <color indexed="81"/>
            <rFont val="Tahoma"/>
            <family val="2"/>
          </rPr>
          <t>Resources required…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- Capabilities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Personnel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Equipment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Supplies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Time</t>
        </r>
        <r>
          <rPr>
            <sz val="9"/>
            <color indexed="81"/>
            <rFont val="Tahoma"/>
            <family val="2"/>
          </rPr>
          <t xml:space="preserve">:
--- Start:
--- Stop:
</t>
        </r>
        <r>
          <rPr>
            <b/>
            <sz val="9"/>
            <color indexed="81"/>
            <rFont val="Tahoma"/>
            <family val="2"/>
          </rPr>
          <t>Information Requirements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Targets (w/effect)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Risk</t>
        </r>
        <r>
          <rPr>
            <sz val="9"/>
            <color indexed="81"/>
            <rFont val="Tahoma"/>
            <family val="2"/>
          </rPr>
          <t>:</t>
        </r>
      </text>
    </comment>
    <comment ref="B61" authorId="0">
      <text>
        <r>
          <rPr>
            <b/>
            <sz val="9"/>
            <color indexed="81"/>
            <rFont val="Tahoma"/>
            <family val="2"/>
          </rPr>
          <t>Task</t>
        </r>
        <r>
          <rPr>
            <sz val="9"/>
            <color indexed="81"/>
            <rFont val="Tahoma"/>
            <family val="2"/>
          </rPr>
          <t xml:space="preserve">: 
</t>
        </r>
        <r>
          <rPr>
            <b/>
            <sz val="9"/>
            <color indexed="81"/>
            <rFont val="Tahoma"/>
            <family val="2"/>
          </rPr>
          <t>Purpose</t>
        </r>
        <r>
          <rPr>
            <sz val="9"/>
            <color indexed="81"/>
            <rFont val="Tahoma"/>
            <family val="2"/>
          </rPr>
          <t xml:space="preserve">: 
</t>
        </r>
        <r>
          <rPr>
            <b/>
            <sz val="9"/>
            <color indexed="81"/>
            <rFont val="Tahoma"/>
            <family val="2"/>
          </rPr>
          <t>Decision Point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Measure of Effectiveness</t>
        </r>
        <r>
          <rPr>
            <sz val="9"/>
            <color indexed="81"/>
            <rFont val="Tahoma"/>
            <family val="2"/>
          </rPr>
          <t>:</t>
        </r>
      </text>
    </comment>
    <comment ref="B62" authorId="0">
      <text>
        <r>
          <rPr>
            <b/>
            <sz val="9"/>
            <color indexed="81"/>
            <rFont val="Tahoma"/>
            <family val="2"/>
          </rPr>
          <t>Resources required…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- Capabilities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Personnel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Equipment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Supplies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Time</t>
        </r>
        <r>
          <rPr>
            <sz val="9"/>
            <color indexed="81"/>
            <rFont val="Tahoma"/>
            <family val="2"/>
          </rPr>
          <t xml:space="preserve">:
--- Start:
--- Stop:
</t>
        </r>
        <r>
          <rPr>
            <b/>
            <sz val="9"/>
            <color indexed="81"/>
            <rFont val="Tahoma"/>
            <family val="2"/>
          </rPr>
          <t>Information Requirements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Targets (w/effect)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Risk</t>
        </r>
        <r>
          <rPr>
            <sz val="9"/>
            <color indexed="81"/>
            <rFont val="Tahoma"/>
            <family val="2"/>
          </rPr>
          <t>:</t>
        </r>
      </text>
    </comment>
    <comment ref="B63" authorId="0">
      <text>
        <r>
          <rPr>
            <b/>
            <sz val="9"/>
            <color indexed="81"/>
            <rFont val="Tahoma"/>
            <family val="2"/>
          </rPr>
          <t>Resources required…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- Capabilities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Personnel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Equipment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Supplies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Time</t>
        </r>
        <r>
          <rPr>
            <sz val="9"/>
            <color indexed="81"/>
            <rFont val="Tahoma"/>
            <family val="2"/>
          </rPr>
          <t xml:space="preserve">:
--- Start:
--- Stop:
</t>
        </r>
        <r>
          <rPr>
            <b/>
            <sz val="9"/>
            <color indexed="81"/>
            <rFont val="Tahoma"/>
            <family val="2"/>
          </rPr>
          <t>Information Requirements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Targets (w/effect)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Risk</t>
        </r>
        <r>
          <rPr>
            <sz val="9"/>
            <color indexed="81"/>
            <rFont val="Tahoma"/>
            <family val="2"/>
          </rPr>
          <t>:</t>
        </r>
      </text>
    </comment>
    <comment ref="B64" authorId="0">
      <text>
        <r>
          <rPr>
            <b/>
            <sz val="9"/>
            <color indexed="81"/>
            <rFont val="Tahoma"/>
            <family val="2"/>
          </rPr>
          <t>Resources required…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- Capabilities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Personnel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Equipment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Supplies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Time</t>
        </r>
        <r>
          <rPr>
            <sz val="9"/>
            <color indexed="81"/>
            <rFont val="Tahoma"/>
            <family val="2"/>
          </rPr>
          <t xml:space="preserve">:
--- Start:
--- Stop:
</t>
        </r>
        <r>
          <rPr>
            <b/>
            <sz val="9"/>
            <color indexed="81"/>
            <rFont val="Tahoma"/>
            <family val="2"/>
          </rPr>
          <t>Information Requirements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Targets (w/effect)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Risk</t>
        </r>
        <r>
          <rPr>
            <sz val="9"/>
            <color indexed="81"/>
            <rFont val="Tahoma"/>
            <family val="2"/>
          </rPr>
          <t>:</t>
        </r>
      </text>
    </comment>
    <comment ref="B65" authorId="0">
      <text>
        <r>
          <rPr>
            <b/>
            <sz val="9"/>
            <color indexed="81"/>
            <rFont val="Tahoma"/>
            <family val="2"/>
          </rPr>
          <t>Task</t>
        </r>
        <r>
          <rPr>
            <sz val="9"/>
            <color indexed="81"/>
            <rFont val="Tahoma"/>
            <family val="2"/>
          </rPr>
          <t xml:space="preserve">: 
</t>
        </r>
        <r>
          <rPr>
            <b/>
            <sz val="9"/>
            <color indexed="81"/>
            <rFont val="Tahoma"/>
            <family val="2"/>
          </rPr>
          <t>Purpose</t>
        </r>
        <r>
          <rPr>
            <sz val="9"/>
            <color indexed="81"/>
            <rFont val="Tahoma"/>
            <family val="2"/>
          </rPr>
          <t xml:space="preserve">: 
</t>
        </r>
        <r>
          <rPr>
            <b/>
            <sz val="9"/>
            <color indexed="81"/>
            <rFont val="Tahoma"/>
            <family val="2"/>
          </rPr>
          <t>Decision Point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Measure of Effectiveness</t>
        </r>
        <r>
          <rPr>
            <sz val="9"/>
            <color indexed="81"/>
            <rFont val="Tahoma"/>
            <family val="2"/>
          </rPr>
          <t>:</t>
        </r>
      </text>
    </comment>
    <comment ref="B66" authorId="0">
      <text>
        <r>
          <rPr>
            <b/>
            <sz val="9"/>
            <color indexed="81"/>
            <rFont val="Tahoma"/>
            <family val="2"/>
          </rPr>
          <t>Resources required…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- Capabilities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Personnel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Equipment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Supplies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Time</t>
        </r>
        <r>
          <rPr>
            <sz val="9"/>
            <color indexed="81"/>
            <rFont val="Tahoma"/>
            <family val="2"/>
          </rPr>
          <t xml:space="preserve">:
--- Start:
--- Stop:
</t>
        </r>
        <r>
          <rPr>
            <b/>
            <sz val="9"/>
            <color indexed="81"/>
            <rFont val="Tahoma"/>
            <family val="2"/>
          </rPr>
          <t>Information Requirements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Targets (w/effect)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Risk</t>
        </r>
        <r>
          <rPr>
            <sz val="9"/>
            <color indexed="81"/>
            <rFont val="Tahoma"/>
            <family val="2"/>
          </rPr>
          <t>:</t>
        </r>
      </text>
    </comment>
    <comment ref="B67" authorId="0">
      <text>
        <r>
          <rPr>
            <b/>
            <sz val="9"/>
            <color indexed="81"/>
            <rFont val="Tahoma"/>
            <family val="2"/>
          </rPr>
          <t>Resources required…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- Capabilities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Personnel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Equipment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Supplies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Time</t>
        </r>
        <r>
          <rPr>
            <sz val="9"/>
            <color indexed="81"/>
            <rFont val="Tahoma"/>
            <family val="2"/>
          </rPr>
          <t xml:space="preserve">:
--- Start:
--- Stop:
</t>
        </r>
        <r>
          <rPr>
            <b/>
            <sz val="9"/>
            <color indexed="81"/>
            <rFont val="Tahoma"/>
            <family val="2"/>
          </rPr>
          <t>Information Requirements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Targets (w/effect)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Risk</t>
        </r>
        <r>
          <rPr>
            <sz val="9"/>
            <color indexed="81"/>
            <rFont val="Tahoma"/>
            <family val="2"/>
          </rPr>
          <t>:</t>
        </r>
      </text>
    </comment>
    <comment ref="B68" authorId="0">
      <text>
        <r>
          <rPr>
            <b/>
            <sz val="9"/>
            <color indexed="81"/>
            <rFont val="Tahoma"/>
            <family val="2"/>
          </rPr>
          <t>Resources required…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- Capabilities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Personnel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Equipment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Supplies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Time</t>
        </r>
        <r>
          <rPr>
            <sz val="9"/>
            <color indexed="81"/>
            <rFont val="Tahoma"/>
            <family val="2"/>
          </rPr>
          <t xml:space="preserve">:
--- Start:
--- Stop:
</t>
        </r>
        <r>
          <rPr>
            <b/>
            <sz val="9"/>
            <color indexed="81"/>
            <rFont val="Tahoma"/>
            <family val="2"/>
          </rPr>
          <t>Information Requirements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Targets (w/effect)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Risk</t>
        </r>
        <r>
          <rPr>
            <sz val="9"/>
            <color indexed="81"/>
            <rFont val="Tahoma"/>
            <family val="2"/>
          </rPr>
          <t>:</t>
        </r>
      </text>
    </comment>
    <comment ref="B69" authorId="0">
      <text>
        <r>
          <rPr>
            <b/>
            <sz val="9"/>
            <color indexed="81"/>
            <rFont val="Tahoma"/>
            <family val="2"/>
          </rPr>
          <t>Task</t>
        </r>
        <r>
          <rPr>
            <sz val="9"/>
            <color indexed="81"/>
            <rFont val="Tahoma"/>
            <family val="2"/>
          </rPr>
          <t xml:space="preserve">: 
</t>
        </r>
        <r>
          <rPr>
            <b/>
            <sz val="9"/>
            <color indexed="81"/>
            <rFont val="Tahoma"/>
            <family val="2"/>
          </rPr>
          <t>Purpose</t>
        </r>
        <r>
          <rPr>
            <sz val="9"/>
            <color indexed="81"/>
            <rFont val="Tahoma"/>
            <family val="2"/>
          </rPr>
          <t xml:space="preserve">: 
</t>
        </r>
        <r>
          <rPr>
            <b/>
            <sz val="9"/>
            <color indexed="81"/>
            <rFont val="Tahoma"/>
            <family val="2"/>
          </rPr>
          <t>Decision Point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Measure of Effectiveness</t>
        </r>
        <r>
          <rPr>
            <sz val="9"/>
            <color indexed="81"/>
            <rFont val="Tahoma"/>
            <family val="2"/>
          </rPr>
          <t>: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>Resources required…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- Capabilities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Personnel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Equipment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Supplies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Time</t>
        </r>
        <r>
          <rPr>
            <sz val="9"/>
            <color indexed="81"/>
            <rFont val="Tahoma"/>
            <family val="2"/>
          </rPr>
          <t xml:space="preserve">:
--- Start:
--- Stop:
</t>
        </r>
        <r>
          <rPr>
            <b/>
            <sz val="9"/>
            <color indexed="81"/>
            <rFont val="Tahoma"/>
            <family val="2"/>
          </rPr>
          <t>Information Requirements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Targets (w/effect)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Risk</t>
        </r>
        <r>
          <rPr>
            <sz val="9"/>
            <color indexed="81"/>
            <rFont val="Tahoma"/>
            <family val="2"/>
          </rPr>
          <t>:</t>
        </r>
      </text>
    </comment>
    <comment ref="B71" authorId="0">
      <text>
        <r>
          <rPr>
            <b/>
            <sz val="9"/>
            <color indexed="81"/>
            <rFont val="Tahoma"/>
            <family val="2"/>
          </rPr>
          <t>Resources required…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- Capabilities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Personnel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Equipment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Supplies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Time</t>
        </r>
        <r>
          <rPr>
            <sz val="9"/>
            <color indexed="81"/>
            <rFont val="Tahoma"/>
            <family val="2"/>
          </rPr>
          <t xml:space="preserve">:
--- Start:
--- Stop:
</t>
        </r>
        <r>
          <rPr>
            <b/>
            <sz val="9"/>
            <color indexed="81"/>
            <rFont val="Tahoma"/>
            <family val="2"/>
          </rPr>
          <t>Information Requirements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Targets (w/effect)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Risk</t>
        </r>
        <r>
          <rPr>
            <sz val="9"/>
            <color indexed="81"/>
            <rFont val="Tahoma"/>
            <family val="2"/>
          </rPr>
          <t>:</t>
        </r>
      </text>
    </comment>
    <comment ref="B72" authorId="0">
      <text>
        <r>
          <rPr>
            <b/>
            <sz val="9"/>
            <color indexed="81"/>
            <rFont val="Tahoma"/>
            <family val="2"/>
          </rPr>
          <t>Resources required…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- Capabilities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Personnel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Equipment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Supplies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Time</t>
        </r>
        <r>
          <rPr>
            <sz val="9"/>
            <color indexed="81"/>
            <rFont val="Tahoma"/>
            <family val="2"/>
          </rPr>
          <t xml:space="preserve">:
--- Start:
--- Stop:
</t>
        </r>
        <r>
          <rPr>
            <b/>
            <sz val="9"/>
            <color indexed="81"/>
            <rFont val="Tahoma"/>
            <family val="2"/>
          </rPr>
          <t>Information Requirements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Targets (w/effect)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Risk</t>
        </r>
        <r>
          <rPr>
            <sz val="9"/>
            <color indexed="81"/>
            <rFont val="Tahoma"/>
            <family val="2"/>
          </rPr>
          <t>:</t>
        </r>
      </text>
    </comment>
    <comment ref="B73" authorId="0">
      <text>
        <r>
          <rPr>
            <b/>
            <sz val="9"/>
            <color indexed="81"/>
            <rFont val="Tahoma"/>
            <family val="2"/>
          </rPr>
          <t>Task</t>
        </r>
        <r>
          <rPr>
            <sz val="9"/>
            <color indexed="81"/>
            <rFont val="Tahoma"/>
            <family val="2"/>
          </rPr>
          <t xml:space="preserve">: 
</t>
        </r>
        <r>
          <rPr>
            <b/>
            <sz val="9"/>
            <color indexed="81"/>
            <rFont val="Tahoma"/>
            <family val="2"/>
          </rPr>
          <t>Purpose</t>
        </r>
        <r>
          <rPr>
            <sz val="9"/>
            <color indexed="81"/>
            <rFont val="Tahoma"/>
            <family val="2"/>
          </rPr>
          <t xml:space="preserve">: 
</t>
        </r>
        <r>
          <rPr>
            <b/>
            <sz val="9"/>
            <color indexed="81"/>
            <rFont val="Tahoma"/>
            <family val="2"/>
          </rPr>
          <t>Decision Point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Measure of Effectiveness</t>
        </r>
        <r>
          <rPr>
            <sz val="9"/>
            <color indexed="81"/>
            <rFont val="Tahoma"/>
            <family val="2"/>
          </rPr>
          <t>:</t>
        </r>
      </text>
    </comment>
    <comment ref="B74" authorId="0">
      <text>
        <r>
          <rPr>
            <b/>
            <sz val="9"/>
            <color indexed="81"/>
            <rFont val="Tahoma"/>
            <family val="2"/>
          </rPr>
          <t>Resources required…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- Capabilities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Personnel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Equipment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Supplies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Time</t>
        </r>
        <r>
          <rPr>
            <sz val="9"/>
            <color indexed="81"/>
            <rFont val="Tahoma"/>
            <family val="2"/>
          </rPr>
          <t xml:space="preserve">:
--- Start:
--- Stop:
</t>
        </r>
        <r>
          <rPr>
            <b/>
            <sz val="9"/>
            <color indexed="81"/>
            <rFont val="Tahoma"/>
            <family val="2"/>
          </rPr>
          <t>Information Requirements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Targets (w/effect)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Risk</t>
        </r>
        <r>
          <rPr>
            <sz val="9"/>
            <color indexed="81"/>
            <rFont val="Tahoma"/>
            <family val="2"/>
          </rPr>
          <t>:</t>
        </r>
      </text>
    </comment>
    <comment ref="B75" authorId="0">
      <text>
        <r>
          <rPr>
            <b/>
            <sz val="9"/>
            <color indexed="81"/>
            <rFont val="Tahoma"/>
            <family val="2"/>
          </rPr>
          <t>Resources required…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- Capabilities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Personnel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Equipment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Supplies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Time</t>
        </r>
        <r>
          <rPr>
            <sz val="9"/>
            <color indexed="81"/>
            <rFont val="Tahoma"/>
            <family val="2"/>
          </rPr>
          <t xml:space="preserve">:
--- Start:
--- Stop:
</t>
        </r>
        <r>
          <rPr>
            <b/>
            <sz val="9"/>
            <color indexed="81"/>
            <rFont val="Tahoma"/>
            <family val="2"/>
          </rPr>
          <t>Information Requirements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Targets (w/effect)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Risk</t>
        </r>
        <r>
          <rPr>
            <sz val="9"/>
            <color indexed="81"/>
            <rFont val="Tahoma"/>
            <family val="2"/>
          </rPr>
          <t>:</t>
        </r>
      </text>
    </comment>
    <comment ref="B76" authorId="0">
      <text>
        <r>
          <rPr>
            <b/>
            <sz val="9"/>
            <color indexed="81"/>
            <rFont val="Tahoma"/>
            <family val="2"/>
          </rPr>
          <t>Resources required…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- Capabilities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Personnel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Equipment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Supplies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- Time</t>
        </r>
        <r>
          <rPr>
            <sz val="9"/>
            <color indexed="81"/>
            <rFont val="Tahoma"/>
            <family val="2"/>
          </rPr>
          <t xml:space="preserve">:
--- Start:
--- Stop:
</t>
        </r>
        <r>
          <rPr>
            <b/>
            <sz val="9"/>
            <color indexed="81"/>
            <rFont val="Tahoma"/>
            <family val="2"/>
          </rPr>
          <t>Information Requirements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Targets (w/effect)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Tahoma"/>
            <family val="2"/>
          </rPr>
          <t>Risk</t>
        </r>
        <r>
          <rPr>
            <sz val="9"/>
            <color indexed="81"/>
            <rFont val="Tahoma"/>
            <family val="2"/>
          </rPr>
          <t>:</t>
        </r>
      </text>
    </comment>
  </commentList>
</comments>
</file>

<file path=xl/comments2.xml><?xml version="1.0" encoding="utf-8"?>
<comments xmlns="http://schemas.openxmlformats.org/spreadsheetml/2006/main">
  <authors>
    <author>Ben.Terrell</author>
  </authors>
  <commentList>
    <comment ref="K56" authorId="0">
      <text>
        <r>
          <rPr>
            <sz val="11"/>
            <color indexed="81"/>
            <rFont val="Times New Roman"/>
            <family val="1"/>
          </rPr>
          <t>Begin Task 1.1.1. immediately following TOA.  Estimated completion is 10 MAY XX</t>
        </r>
      </text>
    </comment>
    <comment ref="O57" authorId="0">
      <text>
        <r>
          <rPr>
            <sz val="11"/>
            <color indexed="81"/>
            <rFont val="Times New Roman"/>
            <family val="1"/>
          </rPr>
          <t>Task 1.1.1 must be complet before Task 1.1.2 can begin.  Task 1.1.2 must be complete NLT 18 OCT XX</t>
        </r>
      </text>
    </comment>
    <comment ref="R58" authorId="0">
      <text>
        <r>
          <rPr>
            <sz val="11"/>
            <color indexed="81"/>
            <rFont val="Times New Roman"/>
            <family val="1"/>
          </rPr>
          <t>Task 1.1.3 begins on Ramadan and continues until complete</t>
        </r>
      </text>
    </comment>
  </commentList>
</comments>
</file>

<file path=xl/sharedStrings.xml><?xml version="1.0" encoding="utf-8"?>
<sst xmlns="http://schemas.openxmlformats.org/spreadsheetml/2006/main" count="4344" uniqueCount="2758">
  <si>
    <t>Input</t>
  </si>
  <si>
    <t>Process</t>
  </si>
  <si>
    <t>Output</t>
  </si>
  <si>
    <t>Brief</t>
  </si>
  <si>
    <t>RECEIPT OF MISSION (10%)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</si>
  <si>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Manuals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</si>
  <si>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Documents relating to the AO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</si>
  <si>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Higher HQ order(s)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</si>
  <si>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Running estimates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</si>
  <si>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Alert the key participants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</si>
  <si>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Gather the tools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</si>
  <si>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Update running estimates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</si>
  <si>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Conduct initial assessment</t>
    </r>
  </si>
  <si>
    <t>MISSION ANALYSIS (30%)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</si>
  <si>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Pre-formatted worksheets &amp; briefs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</si>
  <si>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Graphics stickers/cards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</si>
  <si>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Enemy templates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</si>
  <si>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Office Supplies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</si>
  <si>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Higher HQ intelligence products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</si>
  <si>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Products from other organizations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</si>
  <si>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Updated running estimates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</si>
  <si>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Initial CDR’s guidance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</si>
  <si>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COA evaluation criteria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</si>
  <si>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Design Concept 1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</si>
  <si>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Analyze the higher HQ’s order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</si>
  <si>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Initial IPB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</si>
  <si>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Specified, implied, and essential tasks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</si>
  <si>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Available assets/ shortfalls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</si>
  <si>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CCIR/EEFI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</si>
  <si>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Plan use of time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</si>
  <si>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Themes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</si>
  <si>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Problem statement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</si>
  <si>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Mission statement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</si>
  <si>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Briefing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</si>
  <si>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Initial CDR’s intent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</si>
  <si>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COA evaluation criteria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</si>
  <si>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Mission statement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</si>
  <si>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CDR’s intent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</si>
  <si>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CCIR/EEFI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</si>
  <si>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Themes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</si>
  <si>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IPB products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</si>
  <si>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Updated running estimates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</si>
  <si>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Assumptions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</si>
  <si>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Shortfalls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</si>
  <si>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Operational timeline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</si>
  <si>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HHQ2 mission – intent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</si>
  <si>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HHQ mission – intent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</si>
  <si>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Proposed problem statement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</si>
  <si>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Proposed mission statement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</si>
  <si>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Review initial guidance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</si>
  <si>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IPB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</si>
  <si>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SIE tasks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</si>
  <si>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Facts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</si>
  <si>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Assumptions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</si>
  <si>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Constraints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</si>
  <si>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Forces available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</si>
  <si>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Shortfalls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</si>
  <si>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Risk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</si>
  <si>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Proposed themes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</si>
  <si>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Proposed CCIR/ EEFI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</si>
  <si>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Proposed timeline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</si>
  <si>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Proposed planning timeline</t>
    </r>
  </si>
  <si>
    <t>COA DEVELOPMENT (20%)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</si>
  <si>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Problem statement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</si>
  <si>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Mission statement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</si>
  <si>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SI tasks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</si>
  <si>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IPB products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</si>
  <si>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Assess relative combat power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</si>
  <si>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Generate options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</si>
  <si>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Array forces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</si>
  <si>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Develop broad concept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</si>
  <si>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Assign HQ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</si>
  <si>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Develop COA statements &amp; sketches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</si>
  <si>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Brief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</si>
  <si>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Select or modify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</si>
  <si>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CDR’s selected COAs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</si>
  <si>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Refined planning guidance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</si>
  <si>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War game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</si>
  <si>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Evaluation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</si>
  <si>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Updated IPB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</si>
  <si>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Updated assumptions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</si>
  <si>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Enemy COAs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</si>
  <si>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HHQ CDR intent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</si>
  <si>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CDR intent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</si>
  <si>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COA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</si>
  <si>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Statement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</si>
  <si>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Considerations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</si>
  <si>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Critical events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</si>
  <si>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Combat power deductions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</si>
  <si>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Array rational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</si>
  <si>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Control measure rational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</si>
  <si>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Impact on civilians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</si>
  <si>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Updated facts &amp; assumptions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</si>
  <si>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Refined COA evaluation criteria</t>
    </r>
  </si>
  <si>
    <t>COA Wargaming (25%)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</si>
  <si>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Map of AO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</si>
  <si>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 xml:space="preserve">Higher graphics 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</si>
  <si>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Sketch of AO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</si>
  <si>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Imagery Software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</si>
  <si>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CDR’s planning guidance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</si>
  <si>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COA statements/ sketches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</si>
  <si>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Friendly forces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</si>
  <si>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Known critical events &amp; DPs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</si>
  <si>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War-game method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</si>
  <si>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Recording technique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</si>
  <si>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War-game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</si>
  <si>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Brief (optional)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</si>
  <si>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Refined COAs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</si>
  <si>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DST &amp; DSM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</si>
  <si>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Synchronization matrix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</si>
  <si>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Potential branches and sequels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</si>
  <si>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HHQ mission &amp; intent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</si>
  <si>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COA war-game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</si>
  <si>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Possible enemy actions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</si>
  <si>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Possible impact on civilians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</si>
  <si>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Possible media impact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</si>
  <si>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 xml:space="preserve">Modifications 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</si>
  <si>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Strengths &amp; Weaknesses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</si>
  <si>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Results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</si>
  <si>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War-game technique used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</si>
  <si>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War-game results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</si>
  <si>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Evaluation criteria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</si>
  <si>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Advantage &amp; disadvantage analysis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</si>
  <si>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Compare COAs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</si>
  <si>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Decision brief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</si>
  <si>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COA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</si>
  <si>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HHQ2 CDR’s intent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</si>
  <si>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HHQ CDR’s intent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</si>
  <si>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Status of the force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</si>
  <si>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Running estimate results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</si>
  <si>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War-game summary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</si>
  <si>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Advantages, disadvantages, risks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</si>
  <si>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Recommended COA</t>
    </r>
  </si>
  <si>
    <t>Step (Time) | Tools</t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</si>
  <si>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CDR’s initial guidance/</t>
    </r>
  </si>
  <si>
    <t xml:space="preserve">       Design Concept 1</t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</si>
  <si>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CDR’s planning guidance/</t>
    </r>
  </si>
  <si>
    <t xml:space="preserve">      Design Concept 2</t>
  </si>
  <si>
    <r>
      <t xml:space="preserve">   </t>
    </r>
    <r>
      <rPr>
        <sz val="10"/>
        <color theme="1"/>
        <rFont val="Times New Roman"/>
        <family val="1"/>
      </rPr>
      <t>Design Concept 2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</si>
  <si>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CDR’s intent and planning guidance/</t>
    </r>
  </si>
  <si>
    <r>
      <t>·</t>
    </r>
    <r>
      <rPr>
        <sz val="10"/>
        <color theme="1"/>
        <rFont val="Times New Roman"/>
        <family val="1"/>
      </rPr>
      <t>  SOPs</t>
    </r>
  </si>
  <si>
    <t xml:space="preserve">    and estimates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</si>
  <si>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Large laminated blank worksheets,</t>
    </r>
  </si>
  <si>
    <t xml:space="preserve">   matrices, timeline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</si>
  <si>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Large laminated blank worksheets</t>
    </r>
  </si>
  <si>
    <t>Task</t>
  </si>
  <si>
    <t>S</t>
  </si>
  <si>
    <t>I</t>
  </si>
  <si>
    <t>Capability</t>
  </si>
  <si>
    <t>Evaluation Criteria</t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</si>
  <si>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Facts/Assumptions</t>
    </r>
  </si>
  <si>
    <t>J/G/S-1</t>
  </si>
  <si>
    <t>J/G/S-2</t>
  </si>
  <si>
    <t>J/G/S-3</t>
  </si>
  <si>
    <t>J/G/S-4</t>
  </si>
  <si>
    <t>J/G/S-6</t>
  </si>
  <si>
    <t>J/G/S-7</t>
  </si>
  <si>
    <t>J/G/S-9</t>
  </si>
  <si>
    <t>Engineer</t>
  </si>
  <si>
    <t>Protection</t>
  </si>
  <si>
    <t>Fires</t>
  </si>
  <si>
    <t>Mission Command</t>
  </si>
  <si>
    <t>Liaison</t>
  </si>
  <si>
    <t>SJA</t>
  </si>
  <si>
    <t>Surgeon</t>
  </si>
  <si>
    <t>Chaplain</t>
  </si>
  <si>
    <t>PAO</t>
  </si>
  <si>
    <t>Update religious support estimate</t>
  </si>
  <si>
    <t>Acquire HHQ Religious Area Impact</t>
  </si>
  <si>
    <t xml:space="preserve">   Assessment</t>
  </si>
  <si>
    <t xml:space="preserve">   Assessment (part of IPB)</t>
  </si>
  <si>
    <t>Note the planning timeline</t>
  </si>
  <si>
    <t>Recommend themes</t>
  </si>
  <si>
    <t>Recommend COA evaluation criteria</t>
  </si>
  <si>
    <t>Develop initial Religious Area Impact</t>
  </si>
  <si>
    <t>Identify available religious support assets</t>
  </si>
  <si>
    <t xml:space="preserve">   and shortfalls</t>
  </si>
  <si>
    <t>Identify pertinent religious support facts</t>
  </si>
  <si>
    <t>Identify pertinent religious support</t>
  </si>
  <si>
    <t xml:space="preserve">   information requirements and the plan to </t>
  </si>
  <si>
    <t xml:space="preserve">   disprove them</t>
  </si>
  <si>
    <t xml:space="preserve">   turn the assumptions into facts or</t>
  </si>
  <si>
    <t>Update Area Impact Assessment</t>
  </si>
  <si>
    <t>Update facts &amp; assumptions</t>
  </si>
  <si>
    <t>Compare UMTs to requirements</t>
  </si>
  <si>
    <t>Generate options</t>
  </si>
  <si>
    <t>Array UMTs</t>
  </si>
  <si>
    <t>Develop broad religious support concept</t>
  </si>
  <si>
    <t>Develop religious support COAs</t>
  </si>
  <si>
    <t>Participate in COA development</t>
  </si>
  <si>
    <t>○ Friendly COAs - scheme of RS</t>
  </si>
  <si>
    <t>○ Enemy COAs from population response</t>
  </si>
  <si>
    <t xml:space="preserve">    point of view</t>
  </si>
  <si>
    <t>Refine religious support COAs</t>
  </si>
  <si>
    <t>Identify potential religious support</t>
  </si>
  <si>
    <t xml:space="preserve">   branches and sequels</t>
  </si>
  <si>
    <t>Identify religious support concept</t>
  </si>
  <si>
    <t xml:space="preserve">   strengths &amp; weaknesses</t>
  </si>
  <si>
    <t>DS to J/G/S-2 Wargame</t>
  </si>
  <si>
    <t>Support synch matrix development</t>
  </si>
  <si>
    <t>Develop religious support synch matrix</t>
  </si>
  <si>
    <t>Finalize scheme of religious support</t>
  </si>
  <si>
    <t>Provide input to Annex B (Intelligence)</t>
  </si>
  <si>
    <t xml:space="preserve">   in regards to religious area impact </t>
  </si>
  <si>
    <t xml:space="preserve">   assessment</t>
  </si>
  <si>
    <t>Provide input to Annex K (Civil Affairs</t>
  </si>
  <si>
    <t xml:space="preserve">   Operations)</t>
  </si>
  <si>
    <t xml:space="preserve">   F (Sustainment)</t>
  </si>
  <si>
    <t>Provide input to other products as</t>
  </si>
  <si>
    <t xml:space="preserve">   required (i.e., Mortuary Affairs (Annex</t>
  </si>
  <si>
    <t>DS to IPB and J/G/S-1</t>
  </si>
  <si>
    <t>DS to J/G/S-1 COA Analysis</t>
  </si>
  <si>
    <t>DS to J/G/S-1 &amp; GS to IPB</t>
  </si>
  <si>
    <t>Receive/verify latest PERSTAT</t>
  </si>
  <si>
    <t>Identify strength by combat system/unit</t>
  </si>
  <si>
    <t>Update running estimate</t>
  </si>
  <si>
    <t>GS to Plans Cell</t>
  </si>
  <si>
    <t>Update strength by combat system/unit</t>
  </si>
  <si>
    <t>Array HR, postal, and FM teams</t>
  </si>
  <si>
    <t>Develop a broad HR concept</t>
  </si>
  <si>
    <t>Develop HR COAs</t>
  </si>
  <si>
    <t>○ Friendly COAs - scheme of HR and FM</t>
  </si>
  <si>
    <t>○ Enemy COAs from a HR point of view</t>
  </si>
  <si>
    <t>GS to Plans Cell &amp; GS to IPB</t>
  </si>
  <si>
    <t>DS to Plans Cell COA Analysis</t>
  </si>
  <si>
    <t>GS to J/G/S-2 Wargame</t>
  </si>
  <si>
    <t>Provide input to IPB relative to adversary</t>
  </si>
  <si>
    <t xml:space="preserve">   &amp; and HN HR and contracting capabilities</t>
  </si>
  <si>
    <t>Identify available HR assets and shortfalls</t>
  </si>
  <si>
    <t>Identify perteninent HR facts</t>
  </si>
  <si>
    <t>Identify perteninent HR information</t>
  </si>
  <si>
    <t xml:space="preserve">   requirements and the plan to turn the</t>
  </si>
  <si>
    <t xml:space="preserve">   assumptions into facts or disprove them</t>
  </si>
  <si>
    <t>Consolidate RS, SJA, FM, and HSS</t>
  </si>
  <si>
    <t xml:space="preserve">   mission analysis</t>
  </si>
  <si>
    <t>Refine HR&amp; FM COAs</t>
  </si>
  <si>
    <t>Support sustainment synch matrix</t>
  </si>
  <si>
    <t xml:space="preserve">   development</t>
  </si>
  <si>
    <t>Identify potential HR branches and sequels</t>
  </si>
  <si>
    <t>Update HR IPB information</t>
  </si>
  <si>
    <t>Identify HR concept strengths &amp;</t>
  </si>
  <si>
    <t xml:space="preserve">   weaknesses</t>
  </si>
  <si>
    <t>Finalize scheme of human resources and</t>
  </si>
  <si>
    <t xml:space="preserve">   financial mangement support</t>
  </si>
  <si>
    <t xml:space="preserve">Prepare Tab D (Religious Support) to </t>
  </si>
  <si>
    <t>Receive/verify latest LOGSTAT</t>
  </si>
  <si>
    <t xml:space="preserve">   capabilities</t>
  </si>
  <si>
    <t xml:space="preserve">   &amp; and HN logistics and contracting</t>
  </si>
  <si>
    <t xml:space="preserve">   shortfalls</t>
  </si>
  <si>
    <t>Identify available logistics assets and</t>
  </si>
  <si>
    <t>Identify perteninent logistics facts</t>
  </si>
  <si>
    <t>Identify perteninent logistics information</t>
  </si>
  <si>
    <t>Consolidate mission analysis from each</t>
  </si>
  <si>
    <t xml:space="preserve">   sustainment fuctional area</t>
  </si>
  <si>
    <t>Identify combat power by system/unit</t>
  </si>
  <si>
    <t>Update combat power by system/unit</t>
  </si>
  <si>
    <t>Array logistics teams</t>
  </si>
  <si>
    <t>Develop a broad logistics concept</t>
  </si>
  <si>
    <t>Develop logistics COAs</t>
  </si>
  <si>
    <t>○ Friendly COAs - scheme of support</t>
  </si>
  <si>
    <t>○ Enemy COAs from a logistics point</t>
  </si>
  <si>
    <t xml:space="preserve">   of view</t>
  </si>
  <si>
    <t>Refine logistics COAs</t>
  </si>
  <si>
    <t>Develop sustainment synch matrix</t>
  </si>
  <si>
    <t>Identify potential logistics branche</t>
  </si>
  <si>
    <t xml:space="preserve">    and sequels</t>
  </si>
  <si>
    <t>Update logistic IPB information</t>
  </si>
  <si>
    <t>Identify logistics concept strengths &amp;</t>
  </si>
  <si>
    <t>Finalize scheme of sustainment, supply,</t>
  </si>
  <si>
    <t xml:space="preserve">   services, transportation, maintenance,</t>
  </si>
  <si>
    <t>Prepare Appendix 2 (Personnel Services</t>
  </si>
  <si>
    <t xml:space="preserve">   Support) to Annex F (Sustainment)</t>
  </si>
  <si>
    <t xml:space="preserve">   Appendix 2 (Personnel Services</t>
  </si>
  <si>
    <t>Prepare Tab A (Human Resources</t>
  </si>
  <si>
    <t xml:space="preserve">   Support) to Appendix 2 (Personnel </t>
  </si>
  <si>
    <t xml:space="preserve">   Services Support) to Annex F </t>
  </si>
  <si>
    <t xml:space="preserve">   (Sustainment)</t>
  </si>
  <si>
    <t xml:space="preserve">   F1H), Personnel Recovery (Annex E2))</t>
  </si>
  <si>
    <t xml:space="preserve">   and contracting</t>
  </si>
  <si>
    <t>Prepare Annex F (Sustainment)</t>
  </si>
  <si>
    <t>Prepare Appendix 1 (Logistics) to Annex</t>
  </si>
  <si>
    <t>Prepare Annex P (Host Nation Support)</t>
  </si>
  <si>
    <t>Provide input to Annex M (Assessment)</t>
  </si>
  <si>
    <t xml:space="preserve">   required for development of each annex's</t>
  </si>
  <si>
    <t xml:space="preserve">   paragraph 4 (sustainment)(focus is</t>
  </si>
  <si>
    <t xml:space="preserve">   command controlled or specialty items,</t>
  </si>
  <si>
    <t xml:space="preserve">   services, maintenance, or transportation)</t>
  </si>
  <si>
    <t>Note: Reference below assumes LNO</t>
  </si>
  <si>
    <t xml:space="preserve">   integration into HHQ plan development</t>
  </si>
  <si>
    <t>Receive latest own commander's running</t>
  </si>
  <si>
    <t xml:space="preserve">   estimate</t>
  </si>
  <si>
    <t>Disseminate WARNO1, initial guidance, &amp;</t>
  </si>
  <si>
    <t xml:space="preserve">   Design Concept 1</t>
  </si>
  <si>
    <t>Integrate into HHQ Plans Cell</t>
  </si>
  <si>
    <t>Verify unit information with HHQ</t>
  </si>
  <si>
    <t xml:space="preserve">   (available assets and facts)</t>
  </si>
  <si>
    <t>Integrate unit RFIs into HHQ information</t>
  </si>
  <si>
    <t>Disseminate WARNO2, mission analysis</t>
  </si>
  <si>
    <t xml:space="preserve">   products, planning guidance, &amp; Design</t>
  </si>
  <si>
    <t xml:space="preserve">   Concept 2</t>
  </si>
  <si>
    <t>Update commander's running estimate</t>
  </si>
  <si>
    <t>Provide technical advice concerning unit</t>
  </si>
  <si>
    <t xml:space="preserve">   employment</t>
  </si>
  <si>
    <t>Disseminate developed COAs</t>
  </si>
  <si>
    <t>Integrate into Wargaming Working Group</t>
  </si>
  <si>
    <t>Assume role of unit during wargame</t>
  </si>
  <si>
    <t>Develop unit synch matrix</t>
  </si>
  <si>
    <t>Support HHQ synch matrix development</t>
  </si>
  <si>
    <t>Note COA war-game events</t>
  </si>
  <si>
    <t>Identify potential unit branches &amp; sequels</t>
  </si>
  <si>
    <t>Solicit unit recommendations</t>
  </si>
  <si>
    <t>Integrate into Comparison Working Group</t>
  </si>
  <si>
    <t>Provide unit input to advantages &amp;</t>
  </si>
  <si>
    <t xml:space="preserve">   disadvantages</t>
  </si>
  <si>
    <t>Disseminate WARNO3</t>
  </si>
  <si>
    <t>Disseminate Order</t>
  </si>
  <si>
    <t>What’s going on?</t>
  </si>
  <si>
    <t>Why has this situation developed?</t>
  </si>
  <si>
    <t>What does it mean?</t>
  </si>
  <si>
    <t>What’s the real story?</t>
  </si>
  <si>
    <t>Who/what are the drivers of stability, and instability?</t>
  </si>
  <si>
    <t>Variables</t>
  </si>
  <si>
    <t>Area (Physical)</t>
  </si>
  <si>
    <t>Structure</t>
  </si>
  <si>
    <t>Capabilities</t>
  </si>
  <si>
    <t>Organizations</t>
  </si>
  <si>
    <t>People</t>
  </si>
  <si>
    <t>Events (Time)</t>
  </si>
  <si>
    <t>Political</t>
  </si>
  <si>
    <t>How are traditional political areas defined?</t>
  </si>
  <si>
    <t>What structures best describe the political relationships between tribes, villages, and districts?</t>
  </si>
  <si>
    <t>What factors contribute to political power and influence?</t>
  </si>
  <si>
    <t>How does a typical political party look?  How are they different from western parties?</t>
  </si>
  <si>
    <t>How do people in a village and between villages interact to achieve political goals and aims?</t>
  </si>
  <si>
    <t>What are key political events within a village or district?  What happens when a village elder comes to power?</t>
  </si>
  <si>
    <t>Military</t>
  </si>
  <si>
    <t>How are security agreements and needs settled between villages?</t>
  </si>
  <si>
    <t>How is the local security force structured?</t>
  </si>
  <si>
    <t>What factors influence a community's ability to ensure its own security?</t>
  </si>
  <si>
    <t>How does a typical militia look?  How does it interact with the other organizations in the village?</t>
  </si>
  <si>
    <t>Who is responsible for security in a village and how is that responsibility executed?</t>
  </si>
  <si>
    <t>How do the people react to significant security events?</t>
  </si>
  <si>
    <t>Economic</t>
  </si>
  <si>
    <t>How is competition for areas of economic develop settled?  What is land ownership and how does it work?</t>
  </si>
  <si>
    <t>What is the economic structure of the area?  What is the link between a farmer and the national economy?</t>
  </si>
  <si>
    <t>What skills and capabilities are required to sustain a village's economy?</t>
  </si>
  <si>
    <t>How do local economic organizations look?  How do rural cooperatives look?  How do they work?</t>
  </si>
  <si>
    <t>Who is responsible to manage the economics in a village and between villages?</t>
  </si>
  <si>
    <t>What are the most important economic events within a village?  Why?</t>
  </si>
  <si>
    <t>Social</t>
  </si>
  <si>
    <t>What are the underlying issues between social groups?</t>
  </si>
  <si>
    <t>How do the various social structures look?  What are the important social physical structures in a village?</t>
  </si>
  <si>
    <t>Who has the most influence within the social structure of a village and why?  How is that influence exercised?</t>
  </si>
  <si>
    <t>Can local groups be defined outside of family and tribe?  What are common interests or functions?</t>
  </si>
  <si>
    <t>Who are the key people in a community and what are their roles?</t>
  </si>
  <si>
    <t>What are the most important social events within a village?  Why?</t>
  </si>
  <si>
    <t>Information</t>
  </si>
  <si>
    <t>What determines in which area which messages will be posted?</t>
  </si>
  <si>
    <t>In which structures is most information passed?</t>
  </si>
  <si>
    <t>What cultural aspects influence the credibility of a message?</t>
  </si>
  <si>
    <t>How is information managed and passed within and between different organizations?</t>
  </si>
  <si>
    <t>How do people communicate?</t>
  </si>
  <si>
    <t>What types of events are transmitted over the formal and informal information networks?</t>
  </si>
  <si>
    <t>Infrastructure</t>
  </si>
  <si>
    <t>Sewage</t>
  </si>
  <si>
    <t>What infrastructure is shared between two or more villages?</t>
  </si>
  <si>
    <t>What are the items and equipment that a village uses to deliver essential services?</t>
  </si>
  <si>
    <t>What skills are required within a village community to deliver essential services?</t>
  </si>
  <si>
    <t>What infrastructure does each organization rely on to function?</t>
  </si>
  <si>
    <t>Who is traditionally responsible for the basic amenities in a village and how do they achieve this?</t>
  </si>
  <si>
    <t>What infrastructure is critical in supporting other PMESII events?  What essential service events (spikes or shutdowns) are regular or planned?</t>
  </si>
  <si>
    <t>Water</t>
  </si>
  <si>
    <t>Electricity</t>
  </si>
  <si>
    <t>Academic</t>
  </si>
  <si>
    <t>Trash</t>
  </si>
  <si>
    <t>Medical</t>
  </si>
  <si>
    <t>Security</t>
  </si>
  <si>
    <t>Host Nation</t>
  </si>
  <si>
    <t>What are the geographical areas controlled by which political parties?</t>
  </si>
  <si>
    <t>What is the political structure?  What is the link between the farmer and national political parties?</t>
  </si>
  <si>
    <t>What influence does the political structure have?</t>
  </si>
  <si>
    <t>How are the political parties organized?</t>
  </si>
  <si>
    <t>Who are the key political personalities?</t>
  </si>
  <si>
    <t>What/when are the key political events?  (Elections, change of office)
What/when were the key political events that led to the current situation?</t>
  </si>
  <si>
    <t>Enemy</t>
  </si>
  <si>
    <t>Adversary</t>
  </si>
  <si>
    <t>What are the geographical areas controlled by which military forces?</t>
  </si>
  <si>
    <t>What are the military capabilities?</t>
  </si>
  <si>
    <t>How are the military forces organized?</t>
  </si>
  <si>
    <t>Who are the key military personalities?</t>
  </si>
  <si>
    <t>What/when were the key military events that led to the current situation?</t>
  </si>
  <si>
    <t>What is the geographic layout of economic conditions of the area?</t>
  </si>
  <si>
    <t>What is the HN economic structure?  What is the link between the farmer and national economy?</t>
  </si>
  <si>
    <t>What are the HNS's current and potential economic strengths?  What industrial capabilities are available to enhance military capabilities? (Trucking, services, construction,…)</t>
  </si>
  <si>
    <t>How do economic organizations look and work?</t>
  </si>
  <si>
    <t>Who are the key economic personalities?</t>
  </si>
  <si>
    <t>What/when are the key economic events?
What/when were the key economic events that led to the current situation?</t>
  </si>
  <si>
    <t>What is the geographic layout of social groups (family, tribal, religious) of the area?</t>
  </si>
  <si>
    <t>What are the important social physical structures (historical, religious, cultural) in the HN?</t>
  </si>
  <si>
    <t>What influence do the social structures exert?  How is the influence exercised?</t>
  </si>
  <si>
    <t>How do the various social structures look and work?</t>
  </si>
  <si>
    <t>Who are the key family, tribe, and religious personalities?</t>
  </si>
  <si>
    <t>What/when are the key social events?
What/when were the key social events that led to the current situation?</t>
  </si>
  <si>
    <t>What is the geopgraphic coverage areas of the available information services?</t>
  </si>
  <si>
    <t>How do the information services connect to their constituents?</t>
  </si>
  <si>
    <t>How much influence do the information services have with the people?  How quickly do they react to news events?  What themes are the various services messaging?</t>
  </si>
  <si>
    <t>Who are the radio, television, and newsprint providers?
Who are the cellular and internet service providers?</t>
  </si>
  <si>
    <t>Who are the key information services personalities?</t>
  </si>
  <si>
    <t xml:space="preserve">What/when are the information events? </t>
  </si>
  <si>
    <t>How does the adversary establish and maintain credibility?  How does the adversary get its news from the event to the service provider?</t>
  </si>
  <si>
    <t>Print, voice, video, internet, cellular?</t>
  </si>
  <si>
    <t>What/when were the key information events that led to the current situation?</t>
  </si>
  <si>
    <t>Where are the services available?</t>
  </si>
  <si>
    <t>How are they connected? (Main plants and relays; major distribution lines; relationships)</t>
  </si>
  <si>
    <t>What are the capabilities of the service providers?</t>
  </si>
  <si>
    <t>How are each of the service providers organized?</t>
  </si>
  <si>
    <t>Who are the key service personalities?</t>
  </si>
  <si>
    <t>What essential service events (spikes or shutdowns) are regular or planned?</t>
  </si>
  <si>
    <t>RELEVANT ACTORS</t>
  </si>
  <si>
    <t>Actors</t>
  </si>
  <si>
    <t>Strengths</t>
  </si>
  <si>
    <t>Weaknesses</t>
  </si>
  <si>
    <t>Opportunities</t>
  </si>
  <si>
    <t>Threats</t>
  </si>
  <si>
    <t>Conditions for Success</t>
  </si>
  <si>
    <t>Coalition</t>
  </si>
  <si>
    <t>United States</t>
  </si>
  <si>
    <t>JIIM</t>
  </si>
  <si>
    <t>How do we go from existing conditions to desired conditions?</t>
  </si>
  <si>
    <t>What tensions exist between the two?</t>
  </si>
  <si>
    <t>What else can happen?</t>
  </si>
  <si>
    <t xml:space="preserve">What are the risks? </t>
  </si>
  <si>
    <t>Commander's Intent</t>
  </si>
  <si>
    <t>Mission Narrative</t>
  </si>
  <si>
    <t>Line of Effort 1:</t>
  </si>
  <si>
    <t>[TITLE]</t>
  </si>
  <si>
    <t>Risk &amp; Mitigation</t>
  </si>
  <si>
    <t>CCIR</t>
  </si>
  <si>
    <t>Line of Effort 2:</t>
  </si>
  <si>
    <t>Intent and Effects</t>
  </si>
  <si>
    <t>Tasks</t>
  </si>
  <si>
    <t>Assessment</t>
  </si>
  <si>
    <t>Line of Effort 3:</t>
  </si>
  <si>
    <t>LOE</t>
  </si>
  <si>
    <t>Intent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</si>
  <si>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</si>
  <si>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</si>
  <si>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</si>
  <si>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</si>
  <si>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</si>
  <si>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</si>
  <si>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</si>
  <si>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</si>
  <si>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</si>
  <si>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</si>
  <si>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</si>
  <si>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</si>
  <si>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Line of Effort 1 Title</t>
  </si>
  <si>
    <t>Intent 1 Title</t>
  </si>
  <si>
    <t>Task 1</t>
  </si>
  <si>
    <t>Task 2</t>
  </si>
  <si>
    <t>Task 3</t>
  </si>
  <si>
    <t>Intent 2 Title</t>
  </si>
  <si>
    <t>Line of Effort 2 Title</t>
  </si>
  <si>
    <t>Line of Effort 3 Title</t>
  </si>
  <si>
    <t>FFIR
No.</t>
  </si>
  <si>
    <t>COLLECTOR</t>
  </si>
  <si>
    <t>FRIENDLY FORCE
INFORMATION REQUIREMENT</t>
  </si>
  <si>
    <t>DTG
LTIOV</t>
  </si>
  <si>
    <t>DECISION
POINT</t>
  </si>
  <si>
    <t>RISK</t>
  </si>
  <si>
    <t>ASSUMPTION</t>
  </si>
  <si>
    <t>CRITICAL
POINT</t>
  </si>
  <si>
    <t>PERSON TO
WAKE</t>
  </si>
  <si>
    <t>PIR
No.</t>
  </si>
  <si>
    <t>PRIORITY
INFORMATION REQUIREMENT</t>
  </si>
  <si>
    <t>DECISION POINT</t>
  </si>
  <si>
    <t>As of:</t>
  </si>
  <si>
    <t>Creation</t>
  </si>
  <si>
    <t>DTG</t>
  </si>
  <si>
    <t>Time to LTIOV</t>
  </si>
  <si>
    <t>Response</t>
  </si>
  <si>
    <t>As of: ___ = User input DTG; format DD HHMM MMM YYYY</t>
  </si>
  <si>
    <t>Priority</t>
  </si>
  <si>
    <t>RFI No.</t>
  </si>
  <si>
    <t>Subject</t>
  </si>
  <si>
    <t>Originator</t>
  </si>
  <si>
    <t>Proponent</t>
  </si>
  <si>
    <t>LTIOV</t>
  </si>
  <si>
    <t>DD:HH:MM</t>
  </si>
  <si>
    <t>Status</t>
  </si>
  <si>
    <t>Question</t>
  </si>
  <si>
    <t>Answer</t>
  </si>
  <si>
    <t>Priority = Dropdown box</t>
  </si>
  <si>
    <t>Critical</t>
  </si>
  <si>
    <t>A CO</t>
  </si>
  <si>
    <t>S1</t>
  </si>
  <si>
    <t>CUOPS</t>
  </si>
  <si>
    <t>RFI No. = Unit generated number</t>
  </si>
  <si>
    <t>High</t>
  </si>
  <si>
    <t>B CO</t>
  </si>
  <si>
    <t>S2</t>
  </si>
  <si>
    <t>Proponency</t>
  </si>
  <si>
    <t>Subject = Subject of the RFI</t>
  </si>
  <si>
    <t>Medium</t>
  </si>
  <si>
    <t>C CO</t>
  </si>
  <si>
    <t>S3</t>
  </si>
  <si>
    <t>Review</t>
  </si>
  <si>
    <t>Originator = Dropdown box</t>
  </si>
  <si>
    <t>Low</t>
  </si>
  <si>
    <t>D CO</t>
  </si>
  <si>
    <t>S4</t>
  </si>
  <si>
    <t>Distributed</t>
  </si>
  <si>
    <t>Proponent = Dropdown box</t>
  </si>
  <si>
    <t>E CO</t>
  </si>
  <si>
    <t>S5</t>
  </si>
  <si>
    <t>Creation DTG = User input DTG; format DD HHMM MMM YYYY</t>
  </si>
  <si>
    <t>HHC</t>
  </si>
  <si>
    <t>S6</t>
  </si>
  <si>
    <t>DTG LTIOV = Latest Time Information of Value; user input, DD HHMM MMM YYYY</t>
  </si>
  <si>
    <t>STB</t>
  </si>
  <si>
    <t>S9</t>
  </si>
  <si>
    <t>Time to LTIOV = Inputted LTIOV minus Current DTG</t>
  </si>
  <si>
    <t>CH</t>
  </si>
  <si>
    <t>Response DTG = User input; same format</t>
  </si>
  <si>
    <t>Status = Dropdown box</t>
  </si>
  <si>
    <t>Question = User input</t>
  </si>
  <si>
    <t>PM</t>
  </si>
  <si>
    <t>Answer = User input; while RFI is in process, provide assumption.  Show assumptions in italics with different font or shading color.</t>
  </si>
  <si>
    <t>ENGR</t>
  </si>
  <si>
    <t>Notes:</t>
  </si>
  <si>
    <t>CBRN</t>
  </si>
  <si>
    <t>1. Pane is frozen on column C to enable the user to scroll to the answer without losing the RFI No. or Subject</t>
  </si>
  <si>
    <t>ARTY</t>
  </si>
  <si>
    <t>2. Modify dropdown choices by changing words in columns O, P, Q, or R respectively</t>
  </si>
  <si>
    <t>ADAM</t>
  </si>
  <si>
    <t>3. Modify the drop down range by selecting "Data Validation" on the "Data" tab in the Toolbar Ribbon.  Then, change the range in the "Source" data area.</t>
  </si>
  <si>
    <t>4. Add rows by higlighting the last row of data and dragging it down from the bottom-right corner square; or copy &amp; paste.  Then delete the information.  Warning: deleting information in column H deletes the formula, do not delete.</t>
  </si>
  <si>
    <t>DAILY STAFF JOURNAL OR DUTY OFFICER'S LOG</t>
  </si>
  <si>
    <t>PAGE NO.</t>
  </si>
  <si>
    <t>NO. OF PAGES</t>
  </si>
  <si>
    <t>For use of this form see AR 220-15; the proponent agency</t>
  </si>
  <si>
    <t>is Officer of the Deputy Chief of Staff for Operations and Plans</t>
  </si>
  <si>
    <t>ORGANIZATION OR INSTALLATION</t>
  </si>
  <si>
    <t>LOCATION</t>
  </si>
  <si>
    <t>PERIOD COVERING</t>
  </si>
  <si>
    <t>FROM</t>
  </si>
  <si>
    <t>TO</t>
  </si>
  <si>
    <t>HOUR</t>
  </si>
  <si>
    <t>DATE</t>
  </si>
  <si>
    <t>ITEM</t>
  </si>
  <si>
    <t>TIME</t>
  </si>
  <si>
    <t>INCIDENTS, MESSAGES, ORDERS, ETC.</t>
  </si>
  <si>
    <t>ACTION TAKEN</t>
  </si>
  <si>
    <t>INL</t>
  </si>
  <si>
    <t>NO.</t>
  </si>
  <si>
    <t>IN</t>
  </si>
  <si>
    <t>OUT</t>
  </si>
  <si>
    <t>TYPED NAME AND GRADE OF OFFICER OR OFFICAL ON DUTY</t>
  </si>
  <si>
    <t>SIGNATURE</t>
  </si>
  <si>
    <t>DA FORM 1594, NOV 62</t>
  </si>
  <si>
    <t>PREVIOUS EDITION OF THIS FORM IS OBSOLETE.</t>
  </si>
  <si>
    <t>RCAS V1.0</t>
  </si>
  <si>
    <t>Remarks</t>
  </si>
  <si>
    <t>Mission Receipt</t>
  </si>
  <si>
    <t>Mission Analysis</t>
  </si>
  <si>
    <t>Course of Action Development</t>
  </si>
  <si>
    <t>Course of Action Analysis / Comparison / Approval</t>
  </si>
  <si>
    <t>Orders Production</t>
  </si>
  <si>
    <t>No.</t>
  </si>
  <si>
    <t>Document
Number</t>
  </si>
  <si>
    <t>Code Name</t>
  </si>
  <si>
    <t>Mission/Task</t>
  </si>
  <si>
    <t>Office of Primary Responsibility</t>
  </si>
  <si>
    <t>Product Components</t>
  </si>
  <si>
    <t>Date-Time Group Received</t>
  </si>
  <si>
    <t>Alert Staff</t>
  </si>
  <si>
    <t>Planning Tools</t>
  </si>
  <si>
    <t>Timeline</t>
  </si>
  <si>
    <t>Intell Gap</t>
  </si>
  <si>
    <t>ISR Reqm't</t>
  </si>
  <si>
    <t>CDR Guidance</t>
  </si>
  <si>
    <t>WARNORD1</t>
  </si>
  <si>
    <t>Initial IPB</t>
  </si>
  <si>
    <t>S-I-E Tasks</t>
  </si>
  <si>
    <t>Assets &amp; Shortfalls</t>
  </si>
  <si>
    <t>Constraints</t>
  </si>
  <si>
    <t>Facts &amp; Assumpt</t>
  </si>
  <si>
    <t>Risk</t>
  </si>
  <si>
    <t>ISR Synch Plan</t>
  </si>
  <si>
    <t>ISR Plan</t>
  </si>
  <si>
    <t>Available Time</t>
  </si>
  <si>
    <t>Themes</t>
  </si>
  <si>
    <t>MA Brief</t>
  </si>
  <si>
    <t>Recommended Problem</t>
  </si>
  <si>
    <t>Recommeded Mission</t>
  </si>
  <si>
    <t>CDR Intent</t>
  </si>
  <si>
    <t>CDR Plan Guidance</t>
  </si>
  <si>
    <t>COA Eval Criteria</t>
  </si>
  <si>
    <t>WARNORD2</t>
  </si>
  <si>
    <t>Date-Time Group for Mission Analysis</t>
  </si>
  <si>
    <t>Combat Power</t>
  </si>
  <si>
    <t>Generate Options</t>
  </si>
  <si>
    <t>Array Forces (T2T)</t>
  </si>
  <si>
    <t>COA Statements</t>
  </si>
  <si>
    <t>Assign HQ</t>
  </si>
  <si>
    <t>COA Sketchs</t>
  </si>
  <si>
    <t>HPT Lists</t>
  </si>
  <si>
    <t>WFF Schemes</t>
  </si>
  <si>
    <t>COA Brief</t>
  </si>
  <si>
    <t>Date-Time Group for COA Development</t>
  </si>
  <si>
    <t>List Assumptions</t>
  </si>
  <si>
    <t>Critical Events &amp; DP</t>
  </si>
  <si>
    <t>Enemy COA</t>
  </si>
  <si>
    <t>Concept of Ops</t>
  </si>
  <si>
    <t>Synch Matrix</t>
  </si>
  <si>
    <t>Overlay</t>
  </si>
  <si>
    <t>DST</t>
  </si>
  <si>
    <t>TaskOrg</t>
  </si>
  <si>
    <t>Subord Tasks</t>
  </si>
  <si>
    <t>Risk Controls</t>
  </si>
  <si>
    <t>Targets</t>
  </si>
  <si>
    <t>Projected Losses</t>
  </si>
  <si>
    <t>Required Support</t>
  </si>
  <si>
    <t>Civil Impact</t>
  </si>
  <si>
    <t>Media Impact</t>
  </si>
  <si>
    <t>Advan/Disadvan</t>
  </si>
  <si>
    <t>Wargame Brief</t>
  </si>
  <si>
    <t>Decision Matrix</t>
  </si>
  <si>
    <t>Decision Brief</t>
  </si>
  <si>
    <t>Concept of Operations</t>
  </si>
  <si>
    <t>AO Description</t>
  </si>
  <si>
    <t>Rehearsal Instruct</t>
  </si>
  <si>
    <t>Risk Coord</t>
  </si>
  <si>
    <t>Operation Timeline</t>
  </si>
  <si>
    <t>WARNORD3</t>
  </si>
  <si>
    <t>Date-Time Group for COA Analysis - Approval</t>
  </si>
  <si>
    <t>Recipient</t>
  </si>
  <si>
    <t>Date-Time Group to Issue</t>
  </si>
  <si>
    <t>OPORD</t>
  </si>
  <si>
    <t>Annexes</t>
  </si>
  <si>
    <t>Orders Brief</t>
  </si>
  <si>
    <t>Risk Control</t>
  </si>
  <si>
    <t>Backbriefs</t>
  </si>
  <si>
    <t>Support Subord</t>
  </si>
  <si>
    <t>Time/Event</t>
  </si>
  <si>
    <t>Assembly Area</t>
  </si>
  <si>
    <t>Movement</t>
  </si>
  <si>
    <t>Time</t>
  </si>
  <si>
    <t>Weather</t>
  </si>
  <si>
    <t>Light</t>
  </si>
  <si>
    <t>Wind</t>
  </si>
  <si>
    <t>Visibility</t>
  </si>
  <si>
    <t>Adjacent Units</t>
  </si>
  <si>
    <t>Higher</t>
  </si>
  <si>
    <t>Unit Right</t>
  </si>
  <si>
    <t>Unit Left</t>
  </si>
  <si>
    <t>Unit Rear</t>
  </si>
  <si>
    <t>Movement &amp; Maneuver</t>
  </si>
  <si>
    <t>Reserve</t>
  </si>
  <si>
    <t>Intelligence</t>
  </si>
  <si>
    <t>PIR</t>
  </si>
  <si>
    <t>DP</t>
  </si>
  <si>
    <t>NAI</t>
  </si>
  <si>
    <t>Asset</t>
  </si>
  <si>
    <t>CAS</t>
  </si>
  <si>
    <t>ADA</t>
  </si>
  <si>
    <t>Prsnl Rec</t>
  </si>
  <si>
    <t>Frat Avoid</t>
  </si>
  <si>
    <t>AT</t>
  </si>
  <si>
    <t>Safety</t>
  </si>
  <si>
    <t>OPSEC</t>
  </si>
  <si>
    <t>EOD</t>
  </si>
  <si>
    <t>FHP</t>
  </si>
  <si>
    <t>Sustainment</t>
  </si>
  <si>
    <t>Supply</t>
  </si>
  <si>
    <t>Services</t>
  </si>
  <si>
    <t>Trans</t>
  </si>
  <si>
    <t>HR</t>
  </si>
  <si>
    <t>Finance</t>
  </si>
  <si>
    <t>Legal</t>
  </si>
  <si>
    <t>Religious</t>
  </si>
  <si>
    <t>Gen Engr</t>
  </si>
  <si>
    <t>Mission CMD</t>
  </si>
  <si>
    <t>Command</t>
  </si>
  <si>
    <t>CMD Posts</t>
  </si>
  <si>
    <t>Signal</t>
  </si>
  <si>
    <t>Inform Ops</t>
  </si>
  <si>
    <t>MISO</t>
  </si>
  <si>
    <t>Info Asnc</t>
  </si>
  <si>
    <t>Civil Action</t>
  </si>
  <si>
    <t>Interagency</t>
  </si>
  <si>
    <t>NGO</t>
  </si>
  <si>
    <t>Task/</t>
  </si>
  <si>
    <t>Purpose</t>
  </si>
  <si>
    <t>Location</t>
  </si>
  <si>
    <t>Event</t>
  </si>
  <si>
    <t>Action</t>
  </si>
  <si>
    <t xml:space="preserve"> Enemy Reaction</t>
  </si>
  <si>
    <t>Civil Reaction</t>
  </si>
  <si>
    <t>Out of Sector Reaction</t>
  </si>
  <si>
    <t>Counteraction</t>
  </si>
  <si>
    <t>Maneuver</t>
  </si>
  <si>
    <t>ISR</t>
  </si>
  <si>
    <t>Control Measures</t>
  </si>
  <si>
    <t>Information Ops</t>
  </si>
  <si>
    <t>Criteria Description</t>
  </si>
  <si>
    <t>Short Name</t>
  </si>
  <si>
    <t>Definition</t>
  </si>
  <si>
    <t>Measurement</t>
  </si>
  <si>
    <t>Formula</t>
  </si>
  <si>
    <t>Weight</t>
  </si>
  <si>
    <t>Criteria 2</t>
  </si>
  <si>
    <t>Criteria 3</t>
  </si>
  <si>
    <t>Criteria 4</t>
  </si>
  <si>
    <t>Criteria 5</t>
  </si>
  <si>
    <t>Advantages and Disadvantages</t>
  </si>
  <si>
    <t>COA</t>
  </si>
  <si>
    <t>COA 1</t>
  </si>
  <si>
    <t>COA 2</t>
  </si>
  <si>
    <t>COA 3</t>
  </si>
  <si>
    <t>Raw</t>
  </si>
  <si>
    <t>(Note if Assumption)</t>
  </si>
  <si>
    <t>Functional Area:</t>
  </si>
  <si>
    <t>Highlight of Operational Area Assessment</t>
  </si>
  <si>
    <t>Specific Weather Considerations</t>
  </si>
  <si>
    <t>Specific Terrain Considerations</t>
  </si>
  <si>
    <t>DP Location</t>
  </si>
  <si>
    <t>Assumption</t>
  </si>
  <si>
    <t>HVT</t>
  </si>
  <si>
    <t>Input to Modified Combined Obstacle Overlay</t>
  </si>
  <si>
    <t>Unit</t>
  </si>
  <si>
    <t>Size</t>
  </si>
  <si>
    <t>Strength</t>
  </si>
  <si>
    <t>Equipment</t>
  </si>
  <si>
    <t>Employment</t>
  </si>
  <si>
    <t>Respond to the following from your own warfighting functional area in regards to the enemy point of view.</t>
  </si>
  <si>
    <t>Trigger</t>
  </si>
  <si>
    <t>Intelligence Requirement</t>
  </si>
  <si>
    <t>Indicator</t>
  </si>
  <si>
    <t>Capable Assets</t>
  </si>
  <si>
    <t>Reporting</t>
  </si>
  <si>
    <t>Action Required</t>
  </si>
  <si>
    <t>Coordination</t>
  </si>
  <si>
    <t>PIR#</t>
  </si>
  <si>
    <t>DP#</t>
  </si>
  <si>
    <t>Location (Grid)</t>
  </si>
  <si>
    <t>NAI Stop DTG (LTIOV)</t>
  </si>
  <si>
    <t>Own</t>
  </si>
  <si>
    <t>Adjacent</t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</si>
  <si>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Constraints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</si>
  <si>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Initial CDR’s planning guidance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</si>
  <si>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Initial CDR’s guidance</t>
    </r>
  </si>
  <si>
    <t>Conduct operational area assessment</t>
  </si>
  <si>
    <t>Evaluate the adversary</t>
  </si>
  <si>
    <t>DS to IPB</t>
  </si>
  <si>
    <t>Refine operational area assessment</t>
  </si>
  <si>
    <t>Describe environmental affects</t>
  </si>
  <si>
    <t>Refine adversary evaluation</t>
  </si>
  <si>
    <t>Produce Light &amp; Weather Charts</t>
  </si>
  <si>
    <t>Produce Terrain Effects &amp; MCOO</t>
  </si>
  <si>
    <t>Produce Civil Effects Charts</t>
  </si>
  <si>
    <t>Produce Relationship Charts</t>
  </si>
  <si>
    <t>Produce Incident Overlays</t>
  </si>
  <si>
    <t>Produce Situation Template</t>
  </si>
  <si>
    <t>Consolidate/QA IPB material from staff</t>
  </si>
  <si>
    <t>Develop Civil response COAs</t>
  </si>
  <si>
    <t>DS to Wargame</t>
  </si>
  <si>
    <t>DS to COA Analysis</t>
  </si>
  <si>
    <t xml:space="preserve">   synch matrix development</t>
  </si>
  <si>
    <t>Identify branch and sequel IR, triggers,</t>
  </si>
  <si>
    <t xml:space="preserve">   and NAI</t>
  </si>
  <si>
    <t>Update CCIR and assumptions</t>
  </si>
  <si>
    <t>Update IPB</t>
  </si>
  <si>
    <t>Calculate enemy combat power</t>
  </si>
  <si>
    <t>Develop enemy COAs</t>
  </si>
  <si>
    <t>Note assessment IR, triggers, and NAI</t>
  </si>
  <si>
    <t>Update IPB information</t>
  </si>
  <si>
    <t>Identify intelligence concept strengths</t>
  </si>
  <si>
    <t xml:space="preserve">   &amp; weaknesses</t>
  </si>
  <si>
    <t>Develop a broad intelligence concept</t>
  </si>
  <si>
    <t>Develop intelligence COAs</t>
  </si>
  <si>
    <t>Participate in friendly COA</t>
  </si>
  <si>
    <t xml:space="preserve">   development - scheme of intelligence</t>
  </si>
  <si>
    <t>Finalize scheme of intelligence, counter-</t>
  </si>
  <si>
    <t xml:space="preserve">   intelligence, signals intelligence,</t>
  </si>
  <si>
    <t xml:space="preserve">   human intelligence, geospatial</t>
  </si>
  <si>
    <t xml:space="preserve">   intelligence, and open source</t>
  </si>
  <si>
    <t xml:space="preserve">   intelligence</t>
  </si>
  <si>
    <t xml:space="preserve">   intelligence,measurement and signature</t>
  </si>
  <si>
    <t>Prepare Annex B (Intelligence)</t>
  </si>
  <si>
    <t>Provide input to Annex J (Inform and</t>
  </si>
  <si>
    <t xml:space="preserve">Prepare Tab E (Battle Damage </t>
  </si>
  <si>
    <t xml:space="preserve">   Assessment) to Appendix 3 (Targeting)</t>
  </si>
  <si>
    <t xml:space="preserve">   to Annex D (Fires)</t>
  </si>
  <si>
    <t xml:space="preserve">   Influence Activities), Annex M </t>
  </si>
  <si>
    <t xml:space="preserve">   (Assessment), and other products as</t>
  </si>
  <si>
    <t xml:space="preserve">   required</t>
  </si>
  <si>
    <t>Identify intelligence requirements (PIR)</t>
  </si>
  <si>
    <t>Detection Asset</t>
  </si>
  <si>
    <t>Destruction Asset</t>
  </si>
  <si>
    <t>J/G/S-5     XO</t>
  </si>
  <si>
    <t>1. Mission/Task</t>
  </si>
  <si>
    <t>2.a. DTG Begin</t>
  </si>
  <si>
    <t>2.b. DTG End</t>
  </si>
  <si>
    <t>3. Date Prepared (YYYYMMDD)</t>
  </si>
  <si>
    <t xml:space="preserve">4. Prepared by: </t>
  </si>
  <si>
    <t>a. Last Name</t>
  </si>
  <si>
    <t>b. Rank</t>
  </si>
  <si>
    <t>c. Position</t>
  </si>
  <si>
    <t>d. Signature</t>
  </si>
  <si>
    <t>5. Subtask</t>
  </si>
  <si>
    <t>6. Hazards</t>
  </si>
  <si>
    <t>7. Initial 
    Risk</t>
  </si>
  <si>
    <t>8. Controls</t>
  </si>
  <si>
    <t>9. Residual
    Risk</t>
  </si>
  <si>
    <t>10. Implement</t>
  </si>
  <si>
    <t>11. Supervise</t>
  </si>
  <si>
    <t>12. Effectiveness</t>
  </si>
  <si>
    <t>Additional space for entries 5 through 12 provided on following pages.</t>
  </si>
  <si>
    <t>13. Overall risk level after controls are implemented (check one):</t>
  </si>
  <si>
    <t xml:space="preserve">14. Risk Decision Authority: </t>
  </si>
  <si>
    <t>Items 5 through 12 continued:</t>
  </si>
  <si>
    <t>Catastrophic</t>
  </si>
  <si>
    <t>Marginal</t>
  </si>
  <si>
    <t>Negligible</t>
  </si>
  <si>
    <t>Frequent</t>
  </si>
  <si>
    <t>Likely</t>
  </si>
  <si>
    <t>Occasional</t>
  </si>
  <si>
    <t>Seldom</t>
  </si>
  <si>
    <t>Unlikely</t>
  </si>
  <si>
    <t>E</t>
  </si>
  <si>
    <t>H</t>
  </si>
  <si>
    <t>M</t>
  </si>
  <si>
    <t>L</t>
  </si>
  <si>
    <t>II</t>
  </si>
  <si>
    <t>III</t>
  </si>
  <si>
    <t>IV</t>
  </si>
  <si>
    <t>A</t>
  </si>
  <si>
    <t>B</t>
  </si>
  <si>
    <t>C</t>
  </si>
  <si>
    <t>D</t>
  </si>
  <si>
    <t>RISK ASSESSMENT MATRIX</t>
  </si>
  <si>
    <t>Planning Guidance Questions</t>
  </si>
  <si>
    <t>On what and where do I want reconnaissance efforts to focus?</t>
  </si>
  <si>
    <t>What are my knowledge gaps I want answered?</t>
  </si>
  <si>
    <t>What do I want to know about the enemy?</t>
  </si>
  <si>
    <t>What do I want to designate as high-value targets?</t>
  </si>
  <si>
    <t>How do I want the enemy to perceive us?</t>
  </si>
  <si>
    <t>On what should intelligence focus in each phase?</t>
  </si>
  <si>
    <t>Which terrain and weather factors concern me the most?</t>
  </si>
  <si>
    <t>On which of the operational environment variables do I want to focus?</t>
  </si>
  <si>
    <t>How do I want to focus counter-intelligence activities?</t>
  </si>
  <si>
    <t>What non-organic resources do I want to secure for collection, or to</t>
  </si>
  <si>
    <t xml:space="preserve">   answer collection requests?</t>
  </si>
  <si>
    <t>How should we synchronize fires with maneuver?</t>
  </si>
  <si>
    <t>On what will we focus fires?</t>
  </si>
  <si>
    <t>What is the priority for fires?</t>
  </si>
  <si>
    <t>How do I want to engage HPTs?  What is my desired effect?</t>
  </si>
  <si>
    <t>Where do I want to place HPT observers?</t>
  </si>
  <si>
    <t>What do I want to use to observe HPTs?</t>
  </si>
  <si>
    <t>What are my requirements, restrictions, and priorities for special</t>
  </si>
  <si>
    <t xml:space="preserve">   munitions?</t>
  </si>
  <si>
    <t>What are the tasks and purposes for fires elements?</t>
  </si>
  <si>
    <t>How do I want to employ counterfire assets and conduct counterfire?</t>
  </si>
  <si>
    <t>What are my critical friendly zones?</t>
  </si>
  <si>
    <t>Where do I want call for fire zones?</t>
  </si>
  <si>
    <t>Where do I want target intelligence zones?</t>
  </si>
  <si>
    <t>Where do I want sensor zones?</t>
  </si>
  <si>
    <t>How do I want to suppress enemy air defense?</t>
  </si>
  <si>
    <t>What are my required fires support coordination measures, and</t>
  </si>
  <si>
    <t xml:space="preserve">   where do I want them?</t>
  </si>
  <si>
    <t>What are my no-strike list conditions?  (cultural, religious, historical,</t>
  </si>
  <si>
    <t xml:space="preserve">   or high-density civilian areas)</t>
  </si>
  <si>
    <t>What are my restricted target list conditions?</t>
  </si>
  <si>
    <t>What is the priority of effort and priority of support for…</t>
  </si>
  <si>
    <t xml:space="preserve">   Personnel Recovery?</t>
  </si>
  <si>
    <t xml:space="preserve">   Fratricide Prevention?</t>
  </si>
  <si>
    <t xml:space="preserve">   Operational Area Security?</t>
  </si>
  <si>
    <t xml:space="preserve">   Anti-terrorism?</t>
  </si>
  <si>
    <t xml:space="preserve">   Chemical, Biological, Radiological, and Nuclear Defense?</t>
  </si>
  <si>
    <t xml:space="preserve">   Safety?</t>
  </si>
  <si>
    <t xml:space="preserve">   Operations Security?</t>
  </si>
  <si>
    <t xml:space="preserve">   Explosives Ordnance Disposal?</t>
  </si>
  <si>
    <t xml:space="preserve">   Force Health Protection?</t>
  </si>
  <si>
    <t xml:space="preserve">   Internment and Resettlement?</t>
  </si>
  <si>
    <t xml:space="preserve">   Survivability?</t>
  </si>
  <si>
    <t>From what do I want to protect my critical assets?</t>
  </si>
  <si>
    <t>What do I want to dedicate to the protection of my critical assets?</t>
  </si>
  <si>
    <t>What are my critical assets (centers of gravity)?</t>
  </si>
  <si>
    <t>What is my hostile aircraft criteria?</t>
  </si>
  <si>
    <t>What are my conditions for changing weapon condition status?</t>
  </si>
  <si>
    <t>What are my conditions/constraints for combined arms air defense?</t>
  </si>
  <si>
    <t>What is my MOPP guidance?</t>
  </si>
  <si>
    <t>What is my troop safety criteria and operational exposure guidance?</t>
  </si>
  <si>
    <t>What information should the unit consider classified (EEFI)?</t>
  </si>
  <si>
    <t>What is the criteria for employment of EOD teams?</t>
  </si>
  <si>
    <t>What are my minimim standards for safety?</t>
  </si>
  <si>
    <t>What are my minimim standards for force health protection?</t>
  </si>
  <si>
    <t>What locations do I want to label as restricted?</t>
  </si>
  <si>
    <t>Where do I want to positions my AMD assets?</t>
  </si>
  <si>
    <t>In which areas, events, or situations will I accept risk?</t>
  </si>
  <si>
    <t>What are my minimum standards for physical security?</t>
  </si>
  <si>
    <t>What is my guidance on employment of non-lethal weapons?</t>
  </si>
  <si>
    <t xml:space="preserve">   (criteria for use, which weapons, location constraints, etc.)</t>
  </si>
  <si>
    <t>What are my minimum standards for environmental considerations?</t>
  </si>
  <si>
    <t>How does the end state look?</t>
  </si>
  <si>
    <t>What are my rules of engagement?</t>
  </si>
  <si>
    <t>What are my rules of escalation of force criteria?</t>
  </si>
  <si>
    <t>What are my rules for interaction with host nation civilian personnel?</t>
  </si>
  <si>
    <t>What are my air and missile defense priorities of support and</t>
  </si>
  <si>
    <t xml:space="preserve">    effort?</t>
  </si>
  <si>
    <t xml:space="preserve">   Supply?</t>
  </si>
  <si>
    <t xml:space="preserve">   Services?</t>
  </si>
  <si>
    <t xml:space="preserve">   Transportation?</t>
  </si>
  <si>
    <t xml:space="preserve">   Maintenance?</t>
  </si>
  <si>
    <t xml:space="preserve">   Replacements?</t>
  </si>
  <si>
    <t xml:space="preserve">   Postal Operations?</t>
  </si>
  <si>
    <t xml:space="preserve">   Morale, welfare, and recreation?</t>
  </si>
  <si>
    <t xml:space="preserve">   Personnel services?</t>
  </si>
  <si>
    <t xml:space="preserve">   Contracting?</t>
  </si>
  <si>
    <t xml:space="preserve">   Finance operations and services?</t>
  </si>
  <si>
    <t xml:space="preserve">   Legal services?</t>
  </si>
  <si>
    <t xml:space="preserve">   Religious support?</t>
  </si>
  <si>
    <t xml:space="preserve">   Health systems support?</t>
  </si>
  <si>
    <t>How do I want to employ assets, and what is my priority of effort</t>
  </si>
  <si>
    <t xml:space="preserve">   and priority of support for…</t>
  </si>
  <si>
    <t>Which classes of supply are critical (require pre-stocking)?</t>
  </si>
  <si>
    <t>Which supply items do I want to control?  How?</t>
  </si>
  <si>
    <t>For which supply items do I want to set a required supply rate?</t>
  </si>
  <si>
    <t>What is my guidance on construction and maintenance of</t>
  </si>
  <si>
    <t xml:space="preserve">   facilities?</t>
  </si>
  <si>
    <t>How do I want to sustain detainees?</t>
  </si>
  <si>
    <t>How do I want to execute civil-military operations sustainment?</t>
  </si>
  <si>
    <t>What information do I need tracked constantly?</t>
  </si>
  <si>
    <t>Where do I want to position the command posts?</t>
  </si>
  <si>
    <t>What is my criteria for "jumping" the main?</t>
  </si>
  <si>
    <t>Where do I want to position myself and my key leaders?</t>
  </si>
  <si>
    <t>Where do I want to place my liaisons?</t>
  </si>
  <si>
    <t>On what do I want the liaisons to focus?</t>
  </si>
  <si>
    <t>What is the timeline I desire for the development of the plan?</t>
  </si>
  <si>
    <t>When do I want to have the briefback and rehearsal?</t>
  </si>
  <si>
    <t>When do I want operations or phases to commence and conclude?</t>
  </si>
  <si>
    <t>How much concurrent planning do I want to occur?</t>
  </si>
  <si>
    <t>How much collaboration do I want the staff to have with</t>
  </si>
  <si>
    <t xml:space="preserve">   subordinates?</t>
  </si>
  <si>
    <t>What type of order do I want produced?</t>
  </si>
  <si>
    <t>What detailed do I want the rehearsal?</t>
  </si>
  <si>
    <t>What are my priorities of effort and priorities of support for</t>
  </si>
  <si>
    <t xml:space="preserve">   communications operations?</t>
  </si>
  <si>
    <t>What do I want the public to think about what my unit is about</t>
  </si>
  <si>
    <t xml:space="preserve">   to do?</t>
  </si>
  <si>
    <t>How am I going to determine that we are doing the right things?</t>
  </si>
  <si>
    <t>How am I going to determine if we are doing the right things</t>
  </si>
  <si>
    <t xml:space="preserve">   correctly?</t>
  </si>
  <si>
    <t>What do I see as the major tasks required to address the problem(s)?</t>
  </si>
  <si>
    <t>What is the criteria for establishing the civil-military operations</t>
  </si>
  <si>
    <t xml:space="preserve">   center?  Where do I want to locate it?</t>
  </si>
  <si>
    <t>With which host nation, interagency, governmental, and non-</t>
  </si>
  <si>
    <t xml:space="preserve">   governmental organizations do I want to liaise?</t>
  </si>
  <si>
    <t>How do I want to execute humanitarian assistance?</t>
  </si>
  <si>
    <t>What are my priorities for use of civil affairs funds?</t>
  </si>
  <si>
    <t>What are my priorities, criteria, or guidance for key leader</t>
  </si>
  <si>
    <t xml:space="preserve">   engagements, combined action, civil action projects, and</t>
  </si>
  <si>
    <t xml:space="preserve">   support to civil authorities?</t>
  </si>
  <si>
    <t xml:space="preserve">   A - S - C - O - P - E</t>
  </si>
  <si>
    <t xml:space="preserve">   M - E - T - T - T - C</t>
  </si>
  <si>
    <t>What is my risk criteria for friendly forces?</t>
  </si>
  <si>
    <t>What is my risk criteria for collateral damage or civilian casualties?</t>
  </si>
  <si>
    <t>How many courses of action do I want considered? (enemy/friendly)</t>
  </si>
  <si>
    <t>What specific courses of action do I want to see? (or not)</t>
  </si>
  <si>
    <t>What are the objectives?</t>
  </si>
  <si>
    <t>What do I see as my center(s) of gravity?</t>
  </si>
  <si>
    <t>Which objectives do I want to approach directly and which ones</t>
  </si>
  <si>
    <t xml:space="preserve">   indirectly?</t>
  </si>
  <si>
    <t>To what extent do I want to extend my operational reach?</t>
  </si>
  <si>
    <t>Where do I understand the unit will culminate?</t>
  </si>
  <si>
    <t>What do I see is the bottom line problem(s)? (termination)</t>
  </si>
  <si>
    <t>Where do I envision the decisive points? (critical events)</t>
  </si>
  <si>
    <t>What assumptions do I want to make about the enemy?</t>
  </si>
  <si>
    <t>How do I picture the use of depth?</t>
  </si>
  <si>
    <t>What do I expect to be the operational tempo?</t>
  </si>
  <si>
    <t>Where do I envision the phase breaks?</t>
  </si>
  <si>
    <t>Which branches and sequels do I want developed?</t>
  </si>
  <si>
    <t>What is the task(s) and purpose of the decisive operation?</t>
  </si>
  <si>
    <t>What are the tasks and purposes of shaping operations?</t>
  </si>
  <si>
    <t>What are the tasks and purposes of sustaining operations?</t>
  </si>
  <si>
    <t>How do I want to weight my subordinate organizations?</t>
  </si>
  <si>
    <t>Which subordinate organizations are best suited to accomplish</t>
  </si>
  <si>
    <t xml:space="preserve">   which key tasks?</t>
  </si>
  <si>
    <t>What is the task(s) and purpose of the reserve?</t>
  </si>
  <si>
    <t>What is the composition of the reserve?</t>
  </si>
  <si>
    <t>What are the reserves priorities of effort?</t>
  </si>
  <si>
    <t>What are control measures do I want imposed on the reserves?</t>
  </si>
  <si>
    <t>Where do I envision decision points?</t>
  </si>
  <si>
    <t>What assets do I want to employ overwatching the decision points?</t>
  </si>
  <si>
    <t xml:space="preserve">   P - M - E - S - I (S - W - E - A - T - M - S) - I - P - T</t>
  </si>
  <si>
    <t>Accountable</t>
  </si>
  <si>
    <t>Sections</t>
  </si>
  <si>
    <t>Calculated</t>
  </si>
  <si>
    <t>Receipt of Mission</t>
  </si>
  <si>
    <t>Course of Action Analysis</t>
  </si>
  <si>
    <t>Order Production</t>
  </si>
  <si>
    <t>Mission Execution</t>
  </si>
  <si>
    <t>Submit brief slides</t>
  </si>
  <si>
    <t>Submit orders products</t>
  </si>
  <si>
    <t>Compile &amp; QA brief slides</t>
  </si>
  <si>
    <t>Compile &amp; QA orders products</t>
  </si>
  <si>
    <t>Staff review of brief slides</t>
  </si>
  <si>
    <t>Staff review of order</t>
  </si>
  <si>
    <t>Rehearse brief</t>
  </si>
  <si>
    <t>Prepare briefing area</t>
  </si>
  <si>
    <t>Issue order/Conduct brief</t>
  </si>
  <si>
    <t>Prepare backbrief area</t>
  </si>
  <si>
    <t>Prepare backbrief script</t>
  </si>
  <si>
    <t>Conduct backbrief</t>
  </si>
  <si>
    <t>Prepare rehearsal area</t>
  </si>
  <si>
    <t>Prepare rehearsal script</t>
  </si>
  <si>
    <t>Conduct rehearsal</t>
  </si>
  <si>
    <t>Issue WARNO 1</t>
  </si>
  <si>
    <r>
      <t xml:space="preserve">o </t>
    </r>
    <r>
      <rPr>
        <sz val="10"/>
        <color theme="1"/>
        <rFont val="Times New Roman"/>
        <family val="1"/>
      </rPr>
      <t>Briefing</t>
    </r>
  </si>
  <si>
    <t>Issue WARNO 2</t>
  </si>
  <si>
    <t>Action / Product</t>
  </si>
  <si>
    <t>Receive the mission</t>
  </si>
  <si>
    <t>Person</t>
  </si>
  <si>
    <t>Assemble pre-formatted worksheets</t>
  </si>
  <si>
    <t>Set-up large laminated blanks of</t>
  </si>
  <si>
    <t xml:space="preserve">   worksheets, matrices, and timeline</t>
  </si>
  <si>
    <t>Design team meets with CDR</t>
  </si>
  <si>
    <t>Supporting</t>
  </si>
  <si>
    <t>Updated running estimates posted</t>
  </si>
  <si>
    <t xml:space="preserve">   CDR's guidance</t>
  </si>
  <si>
    <t>Design team briefs initial concept/</t>
  </si>
  <si>
    <t>Disseminate/file HHQ order</t>
  </si>
  <si>
    <t>Alert key personnel / plans cell</t>
  </si>
  <si>
    <t>Secure/post HHQ assessment products</t>
  </si>
  <si>
    <t>Secure/post HHQ design products</t>
  </si>
  <si>
    <t>Secure/post HHQ planning products</t>
  </si>
  <si>
    <t>Prepare WARNO 1</t>
  </si>
  <si>
    <t>Secure/post digital maps &amp; graphics</t>
  </si>
  <si>
    <t>Secure/display paper maps &amp; graphics</t>
  </si>
  <si>
    <t>Refill office supplies for plans cell</t>
  </si>
  <si>
    <t>MDMP</t>
  </si>
  <si>
    <t>Step</t>
  </si>
  <si>
    <t>Provide answers to key areas only</t>
  </si>
  <si>
    <t>COA Comparison and</t>
  </si>
  <si>
    <t>COA Approval (5%)</t>
  </si>
  <si>
    <t xml:space="preserve"> - Maneuver/Fires rehearsal</t>
  </si>
  <si>
    <t xml:space="preserve"> - Protection rehearsal</t>
  </si>
  <si>
    <t xml:space="preserve"> - Sustainment rehearsal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</si>
  <si>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Higher HQ assessment products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</si>
  <si>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Planning Timeline</t>
    </r>
  </si>
  <si>
    <t>Friendly Asset</t>
  </si>
  <si>
    <t>Weakness</t>
  </si>
  <si>
    <t>Adversary Asset</t>
  </si>
  <si>
    <t>Friendly Forces</t>
  </si>
  <si>
    <t>Adversarial Forces</t>
  </si>
  <si>
    <t>Rating</t>
  </si>
  <si>
    <r>
      <t xml:space="preserve">CURRENT SITUATION </t>
    </r>
    <r>
      <rPr>
        <sz val="10"/>
        <color theme="1"/>
        <rFont val="Times New Roman"/>
        <family val="1"/>
      </rPr>
      <t>(Village Analysis)</t>
    </r>
  </si>
  <si>
    <r>
      <t xml:space="preserve">CURRENT SITUATION </t>
    </r>
    <r>
      <rPr>
        <sz val="10"/>
        <color theme="1"/>
        <rFont val="Times New Roman"/>
        <family val="1"/>
      </rPr>
      <t>(Operational Analysis)</t>
    </r>
  </si>
  <si>
    <r>
      <t xml:space="preserve">Intent and Effects </t>
    </r>
    <r>
      <rPr>
        <i/>
        <sz val="10"/>
        <color theme="1"/>
        <rFont val="Times New Roman"/>
        <family val="1"/>
      </rPr>
      <t>(why)</t>
    </r>
  </si>
  <si>
    <r>
      <t xml:space="preserve">Mission Command </t>
    </r>
    <r>
      <rPr>
        <i/>
        <sz val="10"/>
        <color theme="1"/>
        <rFont val="Times New Roman"/>
        <family val="1"/>
      </rPr>
      <t>(who)</t>
    </r>
  </si>
  <si>
    <r>
      <t xml:space="preserve">Tasks </t>
    </r>
    <r>
      <rPr>
        <i/>
        <sz val="10"/>
        <color theme="1"/>
        <rFont val="Times New Roman"/>
        <family val="1"/>
      </rPr>
      <t>(what, when, where)</t>
    </r>
  </si>
  <si>
    <r>
      <t xml:space="preserve">Assessment </t>
    </r>
    <r>
      <rPr>
        <i/>
        <sz val="10"/>
        <color theme="1"/>
        <rFont val="Times New Roman"/>
        <family val="1"/>
      </rPr>
      <t>(MOE/MOP)</t>
    </r>
  </si>
  <si>
    <r>
      <t xml:space="preserve">Intent and Effects (FCOG) </t>
    </r>
    <r>
      <rPr>
        <i/>
        <sz val="10"/>
        <color theme="1"/>
        <rFont val="Times New Roman"/>
        <family val="1"/>
      </rPr>
      <t>(why)</t>
    </r>
  </si>
  <si>
    <r>
      <t xml:space="preserve">Intent and Effects (ECOG) </t>
    </r>
    <r>
      <rPr>
        <i/>
        <sz val="10"/>
        <color theme="1"/>
        <rFont val="Times New Roman"/>
        <family val="1"/>
      </rPr>
      <t>(why)</t>
    </r>
  </si>
  <si>
    <t>Objective Rally Point</t>
  </si>
  <si>
    <t>Identify the asset by name or unit size and type (i.e., armor company)</t>
  </si>
  <si>
    <t>Describe what the unit is capable of accomplishing: miles traveled per day; area of coverage; lift capability; etc.</t>
  </si>
  <si>
    <t>Describe unit weaknesses: logistics, morale, mission command, etc.</t>
  </si>
  <si>
    <t>Subjective rating assigned by planner based on experience, requires a defined standard</t>
  </si>
  <si>
    <t>General</t>
  </si>
  <si>
    <t>MOPP</t>
  </si>
  <si>
    <t>OEG</t>
  </si>
  <si>
    <t>ROE</t>
  </si>
  <si>
    <t>Fire Coordination</t>
  </si>
  <si>
    <t>Flank Coordination</t>
  </si>
  <si>
    <t>Passage of Lines</t>
  </si>
  <si>
    <t>Likelihood of Contact</t>
  </si>
  <si>
    <t>Fratricide – Challenge &amp; Password, Signals, Unit Identification</t>
  </si>
  <si>
    <t>Communication Procedures</t>
  </si>
  <si>
    <t>Deception Capabilities</t>
  </si>
  <si>
    <t>Determination of Intelligence Requirements, PIR, EEFI, and Decision Points</t>
  </si>
  <si>
    <t>Stationary Mission.</t>
  </si>
  <si>
    <t>Obstacles</t>
  </si>
  <si>
    <t>Camouflage</t>
  </si>
  <si>
    <t>Moving Mission.</t>
  </si>
  <si>
    <t>Chance of Becoming Lost</t>
  </si>
  <si>
    <t>Concealment</t>
  </si>
  <si>
    <t>Base Operations.</t>
  </si>
  <si>
    <t>Fuel Handling</t>
  </si>
  <si>
    <t>Material Handling</t>
  </si>
  <si>
    <t>Electrical</t>
  </si>
  <si>
    <t>Level 1.</t>
  </si>
  <si>
    <t>Sympathizers</t>
  </si>
  <si>
    <t>Protestors</t>
  </si>
  <si>
    <t>Criminals/Theft</t>
  </si>
  <si>
    <t>Subversives/Agents</t>
  </si>
  <si>
    <t>Terrorists</t>
  </si>
  <si>
    <t>News Agencies</t>
  </si>
  <si>
    <t>Sensors/Technology Level</t>
  </si>
  <si>
    <t>Level 2.</t>
  </si>
  <si>
    <t>Special Operating Forces</t>
  </si>
  <si>
    <t>Close Air Support</t>
  </si>
  <si>
    <t>Artillery/Bombs</t>
  </si>
  <si>
    <t>Missile</t>
  </si>
  <si>
    <t>Electronic</t>
  </si>
  <si>
    <t>Level 3.  Maneuver Forces.</t>
  </si>
  <si>
    <t>Geographical (Cultural &amp; Social) Considerations</t>
  </si>
  <si>
    <t>Terrain</t>
  </si>
  <si>
    <t>Footing/Traction</t>
  </si>
  <si>
    <t>Vegetation</t>
  </si>
  <si>
    <t>Water Crossing</t>
  </si>
  <si>
    <t>Slopes/Incline</t>
  </si>
  <si>
    <t>Urban</t>
  </si>
  <si>
    <t>Rubble</t>
  </si>
  <si>
    <t>Temperature</t>
  </si>
  <si>
    <t>Precipitation</t>
  </si>
  <si>
    <t>Humidity</t>
  </si>
  <si>
    <t>Visibility – Darkness, Cloud, Fog</t>
  </si>
  <si>
    <t>Ice</t>
  </si>
  <si>
    <t>Dust</t>
  </si>
  <si>
    <t>Troops</t>
  </si>
  <si>
    <t>Unit Strength</t>
  </si>
  <si>
    <t>Stress</t>
  </si>
  <si>
    <t>Fatigue</t>
  </si>
  <si>
    <t>Acclimatization</t>
  </si>
  <si>
    <t>Training</t>
  </si>
  <si>
    <t>Rehearsal</t>
  </si>
  <si>
    <t>Morale</t>
  </si>
  <si>
    <t>Logistical Preparation</t>
  </si>
  <si>
    <t>Equipment Status</t>
  </si>
  <si>
    <t>Leadership</t>
  </si>
  <si>
    <t>Experience – Task, Situation</t>
  </si>
  <si>
    <t>Good Order and Discipline</t>
  </si>
  <si>
    <t>Rest</t>
  </si>
  <si>
    <t>Planning Time</t>
  </si>
  <si>
    <t>Rehearsal Time</t>
  </si>
  <si>
    <t>Preparation Time</t>
  </si>
  <si>
    <t>RISK CONSIDERATIONS</t>
  </si>
  <si>
    <t>Terrain &amp; Weather</t>
  </si>
  <si>
    <t>Threat</t>
  </si>
  <si>
    <t>Mission</t>
  </si>
  <si>
    <t>Traffic</t>
  </si>
  <si>
    <t>Construction</t>
  </si>
  <si>
    <t>Landing Zones</t>
  </si>
  <si>
    <t>Boxing, Bracing, and Tie-down</t>
  </si>
  <si>
    <t>Roll-over</t>
  </si>
  <si>
    <t>Evacuation of Transport</t>
  </si>
  <si>
    <t>Personnel Recovery</t>
  </si>
  <si>
    <t>Flood</t>
  </si>
  <si>
    <t>Animals/Insects</t>
  </si>
  <si>
    <t>Tribal/Racial Boundaries</t>
  </si>
  <si>
    <t>Cultural-Social Mores</t>
  </si>
  <si>
    <t>Religion</t>
  </si>
  <si>
    <t>Cultural-Religious Landmarks</t>
  </si>
  <si>
    <t>Personal Protective and Safety Equipment Availability</t>
  </si>
  <si>
    <t>Food Service Operations</t>
  </si>
  <si>
    <t>Hazardous Material Storage/Explosive Safety Zones</t>
  </si>
  <si>
    <t>Weapons Handling and Discipline</t>
  </si>
  <si>
    <t>Uniform</t>
  </si>
  <si>
    <t>OSHA Standards</t>
  </si>
  <si>
    <t>Attend HHQ Planning Group</t>
  </si>
  <si>
    <t>Develop themes</t>
  </si>
  <si>
    <t>Develop a problem statement</t>
  </si>
  <si>
    <t>Develop a mission statement</t>
  </si>
  <si>
    <t>Secure/post HHQ intelligence products</t>
  </si>
  <si>
    <t>Compile/publish CCIR &amp; EEFI</t>
  </si>
  <si>
    <t>Develop initial timeline</t>
  </si>
  <si>
    <t>Secure/post HHQ other WFF products</t>
  </si>
  <si>
    <t>Backbrief the CDR's intent</t>
  </si>
  <si>
    <t>Backbrief the CDR's guidance</t>
  </si>
  <si>
    <t>Publish/post MA brief</t>
  </si>
  <si>
    <t>Secure CDR's decision</t>
  </si>
  <si>
    <t>IPB Updated</t>
  </si>
  <si>
    <t>Sketch map graphics prepared</t>
  </si>
  <si>
    <t>Development teams identified</t>
  </si>
  <si>
    <t>Planning guidance tools assembled</t>
  </si>
  <si>
    <t>Combat power assessment complete</t>
  </si>
  <si>
    <t xml:space="preserve"> - CDR's intent/guidance impact added</t>
  </si>
  <si>
    <t>Development teams complete COAs</t>
  </si>
  <si>
    <t xml:space="preserve"> - Most probable/most dangerous ECOAs</t>
  </si>
  <si>
    <t>Brief rehearsal</t>
  </si>
  <si>
    <t>Conduct brief</t>
  </si>
  <si>
    <t>Receive CDR's guidance:</t>
  </si>
  <si>
    <t xml:space="preserve"> - Wargame method</t>
  </si>
  <si>
    <t xml:space="preserve"> - Evaluation criteria</t>
  </si>
  <si>
    <t>Update ECOAs/templates</t>
  </si>
  <si>
    <t>Update information requirements/</t>
  </si>
  <si>
    <t xml:space="preserve">   assumptions</t>
  </si>
  <si>
    <t>Modify COAs as required</t>
  </si>
  <si>
    <t>Post ECOAs and COAs</t>
  </si>
  <si>
    <t xml:space="preserve"> - COA modification</t>
  </si>
  <si>
    <t xml:space="preserve"> - ECOA/civil action modification</t>
  </si>
  <si>
    <t>Conduct brief (optional)</t>
  </si>
  <si>
    <t>Wargaming map/sand table prepared</t>
  </si>
  <si>
    <t>HHQ/threat graphics posted to map</t>
  </si>
  <si>
    <t>Blank synchronization matrices secured</t>
  </si>
  <si>
    <t>Friendly graphics/icons available</t>
  </si>
  <si>
    <t>Timeline posted</t>
  </si>
  <si>
    <t>Prepare script</t>
  </si>
  <si>
    <t>Prepare room (chairs, projector, markers)</t>
  </si>
  <si>
    <t>Synchronization matrix posted</t>
  </si>
  <si>
    <t>HHQ2/HHQ mission/intent posted</t>
  </si>
  <si>
    <t>CDR planning guidance posted</t>
  </si>
  <si>
    <t>Secure recording medium (butcher block)</t>
  </si>
  <si>
    <t>Wargame COA 1</t>
  </si>
  <si>
    <t>Wargame COA 2</t>
  </si>
  <si>
    <t>Post known decision points/critical events</t>
  </si>
  <si>
    <t>Post decision support tools/matrix</t>
  </si>
  <si>
    <t>Post synchronization matrix</t>
  </si>
  <si>
    <t>Assign branch/sequel development team</t>
  </si>
  <si>
    <t>Updated running estimate posted with</t>
  </si>
  <si>
    <t xml:space="preserve">   COA assessment/analysis</t>
  </si>
  <si>
    <t>COA sketches &amp; statements posted</t>
  </si>
  <si>
    <t>Recorder appointed</t>
  </si>
  <si>
    <t>Time keeper appointed</t>
  </si>
  <si>
    <t>COA 1 assessed against evaluation criteria</t>
  </si>
  <si>
    <t>COAs compared</t>
  </si>
  <si>
    <t>COA 2 assessed against evaluation criteria</t>
  </si>
  <si>
    <t>Publish revised design products</t>
  </si>
  <si>
    <t>Publish initial design products</t>
  </si>
  <si>
    <t>Secure CDRs decision</t>
  </si>
  <si>
    <t>Issue WARNO 3</t>
  </si>
  <si>
    <t>Issue targeting guidance (HPT, etc.)</t>
  </si>
  <si>
    <t xml:space="preserve"> - Planning timeline</t>
  </si>
  <si>
    <t xml:space="preserve"> - Sustainment timeline</t>
  </si>
  <si>
    <t xml:space="preserve"> - Enemy timeline</t>
  </si>
  <si>
    <t>Publish updated timeline</t>
  </si>
  <si>
    <t>Course of Action
Comparison &amp; Approval</t>
  </si>
  <si>
    <t xml:space="preserve">Publish revised synchronization </t>
  </si>
  <si>
    <t xml:space="preserve">   matrix and decision support tools</t>
  </si>
  <si>
    <t>Mission Execution:</t>
  </si>
  <si>
    <t>Mission:</t>
  </si>
  <si>
    <t>Intent:</t>
  </si>
  <si>
    <t>Decisive Operation:</t>
  </si>
  <si>
    <t>Shaping Operations:</t>
  </si>
  <si>
    <t>Decision Points:</t>
  </si>
  <si>
    <t>Protection Operations/Risks:</t>
  </si>
  <si>
    <t>Fire Support:</t>
  </si>
  <si>
    <t>Sustainment Operations:</t>
  </si>
  <si>
    <t>Insert graphic here</t>
  </si>
  <si>
    <t>Decisive Operation</t>
  </si>
  <si>
    <t>Sustaining Operations</t>
  </si>
  <si>
    <t>Task &amp; Purpose</t>
  </si>
  <si>
    <t>Reserve (Location &amp; Priorities)</t>
  </si>
  <si>
    <t>Concept of Fires</t>
  </si>
  <si>
    <t>FSCM Considerations</t>
  </si>
  <si>
    <t>Mobility/Countermobility</t>
  </si>
  <si>
    <t>II&amp;A</t>
  </si>
  <si>
    <t>CDR Locations</t>
  </si>
  <si>
    <t>CP Location</t>
  </si>
  <si>
    <t>COMMO PACE</t>
  </si>
  <si>
    <t>Projected combat power</t>
  </si>
  <si>
    <t>Aviation</t>
  </si>
  <si>
    <t>Systems/Weapons load/Command relationships</t>
  </si>
  <si>
    <t>Permissive &amp; restrictive FSCM, NFZ/RFZ</t>
  </si>
  <si>
    <t>ATO/ACO/SPINS/Plan desiminated</t>
  </si>
  <si>
    <t>Graphics/Control measures</t>
  </si>
  <si>
    <t>USAF assets, availability, target set</t>
  </si>
  <si>
    <t>SEAD Plan (lethal &amp; non-lethal)</t>
  </si>
  <si>
    <t>Priority of fires/QF Net</t>
  </si>
  <si>
    <t>EFST Focus</t>
  </si>
  <si>
    <t>FA positioning</t>
  </si>
  <si>
    <t>Radar position, coverage, zones</t>
  </si>
  <si>
    <t>Collection plan</t>
  </si>
  <si>
    <t>EA integration / actions on the objective</t>
  </si>
  <si>
    <t>CSAR procedures</t>
  </si>
  <si>
    <t>Crew cycle</t>
  </si>
  <si>
    <t>FARP requirements</t>
  </si>
  <si>
    <t>Support relationships</t>
  </si>
  <si>
    <t>Permissive and restrictive FSCMs, NFZs/RFZs</t>
  </si>
  <si>
    <t>EFSTs</t>
  </si>
  <si>
    <t>HPTLs</t>
  </si>
  <si>
    <t>USAF assets, availability, &amp; target sets</t>
  </si>
  <si>
    <t>Attack aviation focus</t>
  </si>
  <si>
    <t>FA focus, positioning, protection</t>
  </si>
  <si>
    <t>Radar positioning, coverage, zones</t>
  </si>
  <si>
    <t>CAS assets, availability, and target sets</t>
  </si>
  <si>
    <t>Priority of fires</t>
  </si>
  <si>
    <t>Combat power</t>
  </si>
  <si>
    <t>CP location</t>
  </si>
  <si>
    <t>Succession of command</t>
  </si>
  <si>
    <t>Dedicated assets, tasks, purpose</t>
  </si>
  <si>
    <t>Obscuration location, start, stop, intent</t>
  </si>
  <si>
    <t>Survivability materiel</t>
  </si>
  <si>
    <t>Obscuration materiel</t>
  </si>
  <si>
    <t>Decontamination materiel</t>
  </si>
  <si>
    <t>Cache</t>
  </si>
  <si>
    <t>Personnel recovery plan</t>
  </si>
  <si>
    <t>Force health protection</t>
  </si>
  <si>
    <t>EOD operations</t>
  </si>
  <si>
    <t>CRM plan</t>
  </si>
  <si>
    <t>Weather effects</t>
  </si>
  <si>
    <t>Templated ECOAs</t>
  </si>
  <si>
    <t>Previous actual ECOAs (cause &amp; effect)</t>
  </si>
  <si>
    <t>Air Defense</t>
  </si>
  <si>
    <t>AC2 plan and procedures</t>
  </si>
  <si>
    <t>Priorities of fires: SHORAD, PATRIOT, ABT, &amp; TBM</t>
  </si>
  <si>
    <t>NAIs/TAIs assets by AAA; synchronized</t>
  </si>
  <si>
    <t>Higher HQ ADA assets, availability, coverage, &amp;  POF</t>
  </si>
  <si>
    <t>Counterair targeting</t>
  </si>
  <si>
    <t>Weapons Control Status</t>
  </si>
  <si>
    <t>Weapon coverage areas</t>
  </si>
  <si>
    <t>Weapon protection</t>
  </si>
  <si>
    <t>Radar positioning, coverage, zones, sensor management, protection</t>
  </si>
  <si>
    <t>Control measures</t>
  </si>
  <si>
    <t>Air avenues of approach</t>
  </si>
  <si>
    <t>Artillery</t>
  </si>
  <si>
    <t>Level III threat</t>
  </si>
  <si>
    <t>CAL/DAL</t>
  </si>
  <si>
    <t>Location, task, purpose</t>
  </si>
  <si>
    <t>Counter-reconnaissance</t>
  </si>
  <si>
    <t>Operational area security</t>
  </si>
  <si>
    <t>MSR status</t>
  </si>
  <si>
    <t>Convoy security</t>
  </si>
  <si>
    <t>Distribution means, modes, methods</t>
  </si>
  <si>
    <t>Adjacent unit coordination</t>
  </si>
  <si>
    <t>Supporting unit capabilities, focus, priorities</t>
  </si>
  <si>
    <t>Script prepared</t>
  </si>
  <si>
    <t>Ground rules</t>
  </si>
  <si>
    <t>Preparation of briefing area</t>
  </si>
  <si>
    <t>Sand table</t>
  </si>
  <si>
    <t>Maps</t>
  </si>
  <si>
    <t>Graphics</t>
  </si>
  <si>
    <t>Unit icons</t>
  </si>
  <si>
    <t>Seating</t>
  </si>
  <si>
    <t>Sound</t>
  </si>
  <si>
    <t>Projector</t>
  </si>
  <si>
    <t>Videography</t>
  </si>
  <si>
    <t>Administrative preparation of the area</t>
  </si>
  <si>
    <t>Parking</t>
  </si>
  <si>
    <t>Participant Synchronization</t>
  </si>
  <si>
    <t>Format</t>
  </si>
  <si>
    <t>Theme</t>
  </si>
  <si>
    <t>Presentation order</t>
  </si>
  <si>
    <t>Focus on sand table, not PPT</t>
  </si>
  <si>
    <t>Transition</t>
  </si>
  <si>
    <t>Deconflict</t>
  </si>
  <si>
    <t>Submit products on time</t>
  </si>
  <si>
    <t>QA</t>
  </si>
  <si>
    <t>Rehearse the rehearsal (3X)</t>
  </si>
  <si>
    <t>Everything nests into the design plan</t>
  </si>
  <si>
    <t>Develop linkages between presenters</t>
  </si>
  <si>
    <t>Reduce friction points between presenters</t>
  </si>
  <si>
    <t>Eliminate conflicting information</t>
  </si>
  <si>
    <t>Include adjacent and supported units</t>
  </si>
  <si>
    <t>Nest into higher headquarters plans</t>
  </si>
  <si>
    <t>Use style and spelling of higher headquarters</t>
  </si>
  <si>
    <t>Use pre-PowerPoint era briefing techniques</t>
  </si>
  <si>
    <t>Location of brief</t>
  </si>
  <si>
    <t>Clean-up</t>
  </si>
  <si>
    <t>Drivers/transportation</t>
  </si>
  <si>
    <t>Billeting</t>
  </si>
  <si>
    <t>Refreshments</t>
  </si>
  <si>
    <t>Meals</t>
  </si>
  <si>
    <t>Facility/Room</t>
  </si>
  <si>
    <t>Gates/Doors</t>
  </si>
  <si>
    <t>Transportation</t>
  </si>
  <si>
    <t>Telephones</t>
  </si>
  <si>
    <t>Protocol</t>
  </si>
  <si>
    <t>VIP Guest List and Invitations</t>
  </si>
  <si>
    <t>Formal Dinner</t>
  </si>
  <si>
    <t>Flags</t>
  </si>
  <si>
    <t>Place Setting/Name Placards</t>
  </si>
  <si>
    <t>Administrative Instructions</t>
  </si>
  <si>
    <t>VIP Escorts</t>
  </si>
  <si>
    <t>VIP Social</t>
  </si>
  <si>
    <t xml:space="preserve">Presenters show mastery of their material and </t>
  </si>
  <si>
    <t>confidence in themselves</t>
  </si>
  <si>
    <t>Person Assigned</t>
  </si>
  <si>
    <t>Start Date</t>
  </si>
  <si>
    <t>End Date</t>
  </si>
  <si>
    <t>Shaping Operations</t>
  </si>
  <si>
    <t>Security area fire assets</t>
  </si>
  <si>
    <t>Knowledge gaps</t>
  </si>
  <si>
    <t>Effort focus / event shortfalls</t>
  </si>
  <si>
    <t>Resource shortfalls</t>
  </si>
  <si>
    <t>AREAS OF RISK</t>
  </si>
  <si>
    <t>Acquire HHQ operations products</t>
  </si>
  <si>
    <t>Support operational area assessment</t>
  </si>
  <si>
    <t>Acquire HHQ map products</t>
  </si>
  <si>
    <t>Conduct terrain assessment</t>
  </si>
  <si>
    <t>Acquire HHQ fire support products</t>
  </si>
  <si>
    <t>Conduct initial fires assessment</t>
  </si>
  <si>
    <t>Conduct initial mobility/counter-mobility</t>
  </si>
  <si>
    <t>Participate in Protection WG</t>
  </si>
  <si>
    <t>Conduct vulnerability assessments</t>
  </si>
  <si>
    <t>Acquire HHQ protection products</t>
  </si>
  <si>
    <t>Acquire HHQ planning/design products</t>
  </si>
  <si>
    <t>Set up planning area/group tools</t>
  </si>
  <si>
    <t>Receive the order - notify key personnel</t>
  </si>
  <si>
    <t>Publish WARNO1</t>
  </si>
  <si>
    <t>Receive the latest COMMSTAT</t>
  </si>
  <si>
    <t xml:space="preserve">   combat system/unit</t>
  </si>
  <si>
    <t>Identify communications capbility by</t>
  </si>
  <si>
    <t>Acquire HHQ comms products</t>
  </si>
  <si>
    <t>Conduct initial comms assessment</t>
  </si>
  <si>
    <t>Acquire HHQ CA products</t>
  </si>
  <si>
    <t>Evaluate the civil considerations</t>
  </si>
  <si>
    <t>Publish an initial planning timeline</t>
  </si>
  <si>
    <t>Develop initial CDR's guidance</t>
  </si>
  <si>
    <t>Receive HHQ CDR's intent and design</t>
  </si>
  <si>
    <t xml:space="preserve">   products</t>
  </si>
  <si>
    <t xml:space="preserve">Support operational area assessment </t>
  </si>
  <si>
    <t xml:space="preserve">   and evaluation of civil considerations</t>
  </si>
  <si>
    <t>DS to Mission Command</t>
  </si>
  <si>
    <t>DS to IPB &amp; GS to Plans Cell</t>
  </si>
  <si>
    <t>Identify specified and implied tasks</t>
  </si>
  <si>
    <t>Define success criteria</t>
  </si>
  <si>
    <t>Identify required assets</t>
  </si>
  <si>
    <t>Determine operational risk recommendations</t>
  </si>
  <si>
    <t>Determine operational timeline</t>
  </si>
  <si>
    <t>Analyze operational environment</t>
  </si>
  <si>
    <t>Determine intelligence tasks</t>
  </si>
  <si>
    <t>Determine logistics tasks</t>
  </si>
  <si>
    <t>Determine religious support tasks</t>
  </si>
  <si>
    <t>Determine HR tasks</t>
  </si>
  <si>
    <t xml:space="preserve">Brief the HHQ order/concept and </t>
  </si>
  <si>
    <t xml:space="preserve">   design information available to the staff</t>
  </si>
  <si>
    <t>Facilitate &amp; compile tasks</t>
  </si>
  <si>
    <t>Identify essential tasks</t>
  </si>
  <si>
    <t xml:space="preserve">   &amp; and HN engineering capabilities</t>
  </si>
  <si>
    <t>Determine engineering tasks</t>
  </si>
  <si>
    <t>Identify perteninent engineering facts</t>
  </si>
  <si>
    <t>Identify perteninent engineering information</t>
  </si>
  <si>
    <t>Identify available engineering assets and</t>
  </si>
  <si>
    <t>Conduct EBA</t>
  </si>
  <si>
    <t>Provide input to IPB relative to terrain</t>
  </si>
  <si>
    <t>Determine protection tasks</t>
  </si>
  <si>
    <t>Identify available protection assets and</t>
  </si>
  <si>
    <t>Identify perteninent protection facts</t>
  </si>
  <si>
    <t>Identify perteninent protection information</t>
  </si>
  <si>
    <t xml:space="preserve">   &amp; and HN protection capabilities</t>
  </si>
  <si>
    <t xml:space="preserve">   &amp; and HN fires &amp; ADA capabilities</t>
  </si>
  <si>
    <t>Determine fires tasks</t>
  </si>
  <si>
    <t>Identify available fires &amp; ADA assets and</t>
  </si>
  <si>
    <t>Identify perteninent fires facts</t>
  </si>
  <si>
    <t>Identify perteninent fires information</t>
  </si>
  <si>
    <t>Determine accidental risk recommendations</t>
  </si>
  <si>
    <t>Compile assets available and shortfalls</t>
  </si>
  <si>
    <t>Compile constraints</t>
  </si>
  <si>
    <t>Compile facts and assumptions</t>
  </si>
  <si>
    <t>Facilitate EEFI development</t>
  </si>
  <si>
    <t>Facilitate &amp; collect friendly information</t>
  </si>
  <si>
    <t xml:space="preserve">   requirements (FFIR)</t>
  </si>
  <si>
    <t>Publish a composite timeline</t>
  </si>
  <si>
    <t>Assemble ADM group</t>
  </si>
  <si>
    <t>Assist the ADM group</t>
  </si>
  <si>
    <t>QA mission analysis brief</t>
  </si>
  <si>
    <t>Publish WARNO2</t>
  </si>
  <si>
    <t>Conduct initial risk assessment</t>
  </si>
  <si>
    <t>Facilitate initial risk assessment</t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</si>
  <si>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Conduct risk management</t>
    </r>
  </si>
  <si>
    <t>Compile and publish recommended</t>
  </si>
  <si>
    <t xml:space="preserve">   COA evaluation criteria</t>
  </si>
  <si>
    <t>Determine stability tasks</t>
  </si>
  <si>
    <t>Identify available stability assets and</t>
  </si>
  <si>
    <t>Identify perteninent civil consideration facts</t>
  </si>
  <si>
    <t xml:space="preserve">Identify perteninent civil consideration </t>
  </si>
  <si>
    <t xml:space="preserve">   them</t>
  </si>
  <si>
    <t xml:space="preserve">   turn the assumptions into facts or disprove</t>
  </si>
  <si>
    <t>Publish the operational area assessment</t>
  </si>
  <si>
    <t>Publish vulnerability assessment reports</t>
  </si>
  <si>
    <t>Develop CDR's guidance</t>
  </si>
  <si>
    <t>Develop CDR's intent</t>
  </si>
  <si>
    <t>Develop assessment criteria</t>
  </si>
  <si>
    <t>Identify decision points</t>
  </si>
  <si>
    <t>DS to ADM</t>
  </si>
  <si>
    <t>Analyze the current OE</t>
  </si>
  <si>
    <t>Determine the desired OE</t>
  </si>
  <si>
    <t>Determine the problem</t>
  </si>
  <si>
    <t>Develop an operational approach</t>
  </si>
  <si>
    <t>- Focus tasks</t>
  </si>
  <si>
    <t>Determine risk management requirements</t>
  </si>
  <si>
    <t xml:space="preserve">   &amp; and HN communication capabilities</t>
  </si>
  <si>
    <t>Determine communication tasks</t>
  </si>
  <si>
    <t xml:space="preserve">Identify available communication assets </t>
  </si>
  <si>
    <t>Identify perteninent communication</t>
  </si>
  <si>
    <t xml:space="preserve">   information requirements and the plan to</t>
  </si>
  <si>
    <t xml:space="preserve">   turn the assumptions into facts or </t>
  </si>
  <si>
    <t xml:space="preserve">   law of war considerations</t>
  </si>
  <si>
    <t>Determine legal support tasks</t>
  </si>
  <si>
    <t>Identify available legal support assets and shortfalls</t>
  </si>
  <si>
    <t>Identify perteninent legal support facts</t>
  </si>
  <si>
    <t>Identify perteninent legal support information</t>
  </si>
  <si>
    <t xml:space="preserve">   &amp; and HN medical capabilities</t>
  </si>
  <si>
    <t>Determine HSS &amp; FHP tasks</t>
  </si>
  <si>
    <t>Identify perteninent medical facts</t>
  </si>
  <si>
    <t>Identify perteninent medical information</t>
  </si>
  <si>
    <t>Identify available HSS &amp; FHP assets and</t>
  </si>
  <si>
    <t xml:space="preserve">   &amp; and HN IIA capabilities</t>
  </si>
  <si>
    <t>Determine IIA tasks</t>
  </si>
  <si>
    <t>Identify available IIA assets and shortfalls</t>
  </si>
  <si>
    <t>Identify perteninent IIA facts</t>
  </si>
  <si>
    <t>Identify perteninent IIA information</t>
  </si>
  <si>
    <t>DS to J/GS-1</t>
  </si>
  <si>
    <t>DS to J/G/S-1</t>
  </si>
  <si>
    <t>DS to Plans Cell</t>
  </si>
  <si>
    <t>Calculate maneuver combat power</t>
  </si>
  <si>
    <t>QA COA development briefs</t>
  </si>
  <si>
    <t>Calculate engineer combat power</t>
  </si>
  <si>
    <t>Calculate fires combat power</t>
  </si>
  <si>
    <t>Calculate protection combat power</t>
  </si>
  <si>
    <t>Develop a broad maneuver concept</t>
  </si>
  <si>
    <t>Develop maneuver COAs</t>
  </si>
  <si>
    <t xml:space="preserve">   development - scheme of maneuver</t>
  </si>
  <si>
    <t>Develop a broad protection concept</t>
  </si>
  <si>
    <t>Develop protection COAs</t>
  </si>
  <si>
    <t>Develop a broad fires concept</t>
  </si>
  <si>
    <t>Develop fires COAs</t>
  </si>
  <si>
    <t>Develop a broad engineer concept</t>
  </si>
  <si>
    <t>Develop engineer COAs</t>
  </si>
  <si>
    <t>Facilitate friendly COA development</t>
  </si>
  <si>
    <t xml:space="preserve">   combat power results</t>
  </si>
  <si>
    <t>Compile, calculate, and putblish relative</t>
  </si>
  <si>
    <t>Compile COA statements &amp; sketches</t>
  </si>
  <si>
    <t>Compile revisions &amp; updates to mission</t>
  </si>
  <si>
    <t xml:space="preserve">   analysis data</t>
  </si>
  <si>
    <t>Publish operational approach frame/</t>
  </si>
  <si>
    <t xml:space="preserve">   commander's planning guidance</t>
  </si>
  <si>
    <t xml:space="preserve">   influence on the HN &amp; and civil</t>
  </si>
  <si>
    <t xml:space="preserve">   considerations</t>
  </si>
  <si>
    <t>Approve COAs for analysis</t>
  </si>
  <si>
    <t>Develop civil reaction COAs</t>
  </si>
  <si>
    <t>Calculate communications combat power</t>
  </si>
  <si>
    <t>Develop a broad communications concept</t>
  </si>
  <si>
    <t>Develop communications COAs</t>
  </si>
  <si>
    <t>○ Friendly COAs - scheme of signal</t>
  </si>
  <si>
    <t>○ Enemy COAs from a signal point of view</t>
  </si>
  <si>
    <t>Array communications systems and signal</t>
  </si>
  <si>
    <t xml:space="preserve">   teams</t>
  </si>
  <si>
    <t>Refine risk management plan</t>
  </si>
  <si>
    <t>Refine &amp; update CCIR and assumptions</t>
  </si>
  <si>
    <t>Array legal teams</t>
  </si>
  <si>
    <t>Develop a broad legal support concept</t>
  </si>
  <si>
    <t>Develop legal support COAs</t>
  </si>
  <si>
    <t>○ Friendly COAs - scheme of legal support</t>
  </si>
  <si>
    <t>○ Friendly COAs - legal review</t>
  </si>
  <si>
    <t>Calculate medical combat power</t>
  </si>
  <si>
    <t>Array medical teams</t>
  </si>
  <si>
    <t>Develop a broad HSS concept</t>
  </si>
  <si>
    <t>Develop HSS/FHP COAs</t>
  </si>
  <si>
    <t>○ Friendly COAs - scheme of HSS/FHP</t>
  </si>
  <si>
    <t>○ Enemy COAs from a medical point of view</t>
  </si>
  <si>
    <t>○ COAs from a civil considerations point</t>
  </si>
  <si>
    <t>Calculate HN and JIIM combat power</t>
  </si>
  <si>
    <t>○ Friendly COAs - scheme of protection</t>
  </si>
  <si>
    <t>○ COAs from a protection point of view</t>
  </si>
  <si>
    <t>○ Friendly COAs - scheme of fires</t>
  </si>
  <si>
    <t>○ COAs from a fires point of view</t>
  </si>
  <si>
    <t>○ Friendly COAs - scheme of engineer</t>
  </si>
  <si>
    <t>○ COAs from a engineer point of view</t>
  </si>
  <si>
    <t>Array protection assets</t>
  </si>
  <si>
    <t>Array fires assets</t>
  </si>
  <si>
    <t>Array engineer assets</t>
  </si>
  <si>
    <t>Array maneuver assets</t>
  </si>
  <si>
    <t>Refine engineer COAs</t>
  </si>
  <si>
    <t>Develop engineer synch matrix</t>
  </si>
  <si>
    <t>Identify potential engineer branches</t>
  </si>
  <si>
    <t>Update EBA/IPB information</t>
  </si>
  <si>
    <t>Identify engineer concept strengths &amp;</t>
  </si>
  <si>
    <t>Update CCIR, facts &amp; assumptions</t>
  </si>
  <si>
    <t>Develop Decision Support products and</t>
  </si>
  <si>
    <t xml:space="preserve">   synch matrix</t>
  </si>
  <si>
    <t>Support Decision Support products and</t>
  </si>
  <si>
    <t>Refine fires COAs</t>
  </si>
  <si>
    <t>Identify potential fires branches</t>
  </si>
  <si>
    <t>Identify fires concept strengths &amp;</t>
  </si>
  <si>
    <t>Refine signal COAs</t>
  </si>
  <si>
    <t>Develop signal synch matrix</t>
  </si>
  <si>
    <t>Identify potential signal branches</t>
  </si>
  <si>
    <t>Identify signal concept strengths &amp;</t>
  </si>
  <si>
    <t>Refine protection COAs</t>
  </si>
  <si>
    <t>Develop protection synch matrix</t>
  </si>
  <si>
    <t>Identify potential protection branches</t>
  </si>
  <si>
    <t>Identify protection concept strengths &amp;</t>
  </si>
  <si>
    <t>Update targeting/IPB information</t>
  </si>
  <si>
    <t>Update risk management products</t>
  </si>
  <si>
    <t>Identify IIA concept strengths &amp;</t>
  </si>
  <si>
    <t>Update IIA IPB information</t>
  </si>
  <si>
    <t>Identify potential IIA branches and sequels</t>
  </si>
  <si>
    <t>Refine IIA COAs</t>
  </si>
  <si>
    <t>Refine SJA COAs</t>
  </si>
  <si>
    <t>Identify potential legal branches and sequels</t>
  </si>
  <si>
    <t>Update legal reviews of COAs</t>
  </si>
  <si>
    <t>Identify legal support concept strengths &amp;</t>
  </si>
  <si>
    <t>Refine HSS/FHP COAs</t>
  </si>
  <si>
    <t>Identify potential HSS branches and sequels</t>
  </si>
  <si>
    <t>Update medical IPB information</t>
  </si>
  <si>
    <t>Identify HSS/FHP concept strengths &amp;</t>
  </si>
  <si>
    <t>Post COA evaluation criteria, friendly</t>
  </si>
  <si>
    <t xml:space="preserve">   forces, assumptions, critical events,</t>
  </si>
  <si>
    <t xml:space="preserve">   and decision points</t>
  </si>
  <si>
    <t>Facilitate war-game</t>
  </si>
  <si>
    <t>Compile possible branches and sequels</t>
  </si>
  <si>
    <t>Identify maneuver concept strengths &amp;</t>
  </si>
  <si>
    <t>Produce COA analysis brief</t>
  </si>
  <si>
    <t>Submit advantages/disadvantages analysis</t>
  </si>
  <si>
    <t>Submit COA comparison</t>
  </si>
  <si>
    <t>Finalize scheme of movement and maneuver</t>
  </si>
  <si>
    <t>Finalize scheme of engineer operations</t>
  </si>
  <si>
    <t xml:space="preserve">   (engineer portions of scheme of </t>
  </si>
  <si>
    <t xml:space="preserve">   movement &amp; maneuver and protection</t>
  </si>
  <si>
    <t>Finalize scheme of fires</t>
  </si>
  <si>
    <t>Finalize scheme of protection</t>
  </si>
  <si>
    <t>Post COA evaluation criteria</t>
  </si>
  <si>
    <t>Facilitate advantages/disadvantages analysis</t>
  </si>
  <si>
    <t>Facilitate COA comparison</t>
  </si>
  <si>
    <t>Produce COA decision brief</t>
  </si>
  <si>
    <t>Finalize assessment framework</t>
  </si>
  <si>
    <t>Finalize stability concept</t>
  </si>
  <si>
    <t>Refine stability COAs</t>
  </si>
  <si>
    <t>Develop stability synch matrix</t>
  </si>
  <si>
    <t>Identify potential stability branches</t>
  </si>
  <si>
    <t>Update civil considerations</t>
  </si>
  <si>
    <t>Identify stability concept strengths &amp;</t>
  </si>
  <si>
    <t>Array stability assets</t>
  </si>
  <si>
    <t>Develop a broad stability concept</t>
  </si>
  <si>
    <t>○ Friendly COAs - concept of stability</t>
  </si>
  <si>
    <t>Validate assessment plan</t>
  </si>
  <si>
    <t>Approve a COA</t>
  </si>
  <si>
    <t>Update design products</t>
  </si>
  <si>
    <t>Revise planning guidance</t>
  </si>
  <si>
    <t>Finalize scheme of signal</t>
  </si>
  <si>
    <t>Finalize scheme of health systems support</t>
  </si>
  <si>
    <t xml:space="preserve">   and force health protection</t>
  </si>
  <si>
    <t>Finalize scheme of legal support</t>
  </si>
  <si>
    <t>Produce COA legal review</t>
  </si>
  <si>
    <t>Finalize scheme of public affairs operations</t>
  </si>
  <si>
    <t xml:space="preserve">   and military information support</t>
  </si>
  <si>
    <t xml:space="preserve">   operations</t>
  </si>
  <si>
    <t>○ Friendly COAs - scheme of IIA</t>
  </si>
  <si>
    <t>○ Enemy COAs from an IIA point of view</t>
  </si>
  <si>
    <t>Develop IIA COAs</t>
  </si>
  <si>
    <t>Develop a broad IIA concept</t>
  </si>
  <si>
    <t>Array IIA assets</t>
  </si>
  <si>
    <t>Calculate IIA combat power</t>
  </si>
  <si>
    <t>○ Define HVTs</t>
  </si>
  <si>
    <t>Refine HVTL, AGM, and TSS</t>
  </si>
  <si>
    <t xml:space="preserve">   shortfalls (provide input to RSR)</t>
  </si>
  <si>
    <t>Compile and publish RSR</t>
  </si>
  <si>
    <t>○ Develop AGM, TSS, and BDA products</t>
  </si>
  <si>
    <t xml:space="preserve">   to include BDA</t>
  </si>
  <si>
    <t>Incorporate target acquisition and TVA</t>
  </si>
  <si>
    <t>Develop FESM/FASM</t>
  </si>
  <si>
    <t>Confirm FSCM</t>
  </si>
  <si>
    <t>Phase</t>
  </si>
  <si>
    <t>Target</t>
  </si>
  <si>
    <t>Description</t>
  </si>
  <si>
    <t>105mm</t>
  </si>
  <si>
    <t>155mm</t>
  </si>
  <si>
    <t>MLRS</t>
  </si>
  <si>
    <t>HIMARS</t>
  </si>
  <si>
    <t>ATACMS</t>
  </si>
  <si>
    <t>AI</t>
  </si>
  <si>
    <t>EW</t>
  </si>
  <si>
    <t>Trigger/ Sensor</t>
  </si>
  <si>
    <t>Timing</t>
  </si>
  <si>
    <t>Damage</t>
  </si>
  <si>
    <t>BDA Req</t>
  </si>
  <si>
    <t>Attack 
Helicopter</t>
  </si>
  <si>
    <t>Legend</t>
  </si>
  <si>
    <t>TGT Size</t>
  </si>
  <si>
    <t>Valid Acquisition Time</t>
  </si>
  <si>
    <t>Priority of Attk</t>
  </si>
  <si>
    <t>TLE (Max)</t>
  </si>
  <si>
    <t>Stationary (S); Moving (M)</t>
  </si>
  <si>
    <t>TGT Activity =</t>
  </si>
  <si>
    <t>Timing =</t>
  </si>
  <si>
    <t>Immediate (I); As Acquired (A)</t>
  </si>
  <si>
    <t>Damage =</t>
  </si>
  <si>
    <t>Suppress (S); Neutralize (N); Destroy (D)</t>
  </si>
  <si>
    <t>BDA Req =</t>
  </si>
  <si>
    <t>Yes (Y); No (N)</t>
  </si>
  <si>
    <t>Mission Command Systems</t>
  </si>
  <si>
    <t xml:space="preserve">   and information HHQ left vague</t>
  </si>
  <si>
    <t>Download mission graphics</t>
  </si>
  <si>
    <t>Update running estimate equivalent</t>
  </si>
  <si>
    <t>Refine/update area of operations graphics</t>
  </si>
  <si>
    <t>Update friendly graphics/information</t>
  </si>
  <si>
    <t>Plot enemy graphics/information and</t>
  </si>
  <si>
    <t xml:space="preserve">   templated actions</t>
  </si>
  <si>
    <t>Conduct terrain analysis relative WFF</t>
  </si>
  <si>
    <t>Plot relevant civil considerations</t>
  </si>
  <si>
    <t>Calculate/input timeline</t>
  </si>
  <si>
    <t>Plot WFF relative decision points</t>
  </si>
  <si>
    <t>Upload data to PASS</t>
  </si>
  <si>
    <t>CPOF: Create COA efforts</t>
  </si>
  <si>
    <t>CPOF: Create common efforts</t>
  </si>
  <si>
    <t>o Event timeline</t>
  </si>
  <si>
    <t>o Initial array of forces</t>
  </si>
  <si>
    <t>o COA specific event timeline</t>
  </si>
  <si>
    <t>o Decision points/triggers</t>
  </si>
  <si>
    <t>o Refine COA details</t>
  </si>
  <si>
    <t>o Upload to PASS</t>
  </si>
  <si>
    <t>o Consolidate in CPOF</t>
  </si>
  <si>
    <t>Functional boxes: (optional)</t>
  </si>
  <si>
    <t>CPOF: Conduct war-game</t>
  </si>
  <si>
    <t>o Construct DST in event</t>
  </si>
  <si>
    <t>o Construct Event template in event</t>
  </si>
  <si>
    <t>Functional: conduct detailed COA analysis</t>
  </si>
  <si>
    <t>Conduct brief in PowerPoint</t>
  </si>
  <si>
    <t>Conduct brief in CPOF</t>
  </si>
  <si>
    <t>Collaborate</t>
  </si>
  <si>
    <t>Establish information mangagement site</t>
  </si>
  <si>
    <t>Collaborate with HHQ and staff in identifying</t>
  </si>
  <si>
    <t xml:space="preserve">   operation planning products</t>
  </si>
  <si>
    <t xml:space="preserve">   and knowledge management tools</t>
  </si>
  <si>
    <t>Notify subordinates of location of files</t>
  </si>
  <si>
    <t>Maintain the information management site</t>
  </si>
  <si>
    <t>Support compilation of products</t>
  </si>
  <si>
    <t>Facilitate information collaboration</t>
  </si>
  <si>
    <t xml:space="preserve">   among the staff, with HHQ, and subordinates</t>
  </si>
  <si>
    <t>Decision Required</t>
  </si>
  <si>
    <t>Key Task</t>
  </si>
  <si>
    <t>Information Requirement Question</t>
  </si>
  <si>
    <t>Collector</t>
  </si>
  <si>
    <t>TOTAL</t>
  </si>
  <si>
    <t>Wt</t>
  </si>
  <si>
    <t>Compare the current situation to the order</t>
  </si>
  <si>
    <t>Refine and validate the COA</t>
  </si>
  <si>
    <t>Develop a COA</t>
  </si>
  <si>
    <t>Screening criteria</t>
  </si>
  <si>
    <t>Commander's intent</t>
  </si>
  <si>
    <t>Current disposition and freedom of action</t>
  </si>
  <si>
    <t>Limiting factors (readiness, supply status, boundaries)</t>
  </si>
  <si>
    <t>COA feasibility</t>
  </si>
  <si>
    <t>Impact of COA on warfighting function</t>
  </si>
  <si>
    <t>Information requirement changes (recommended CCIR)</t>
  </si>
  <si>
    <t>Impact on lines of effort (objectives and targets)</t>
  </si>
  <si>
    <t>Cross-warfighting funtion synchronization required</t>
  </si>
  <si>
    <t>Potential enemy reactions</t>
  </si>
  <si>
    <t>Possisble friendly counteractions</t>
  </si>
  <si>
    <t>Information requirements changes</t>
  </si>
  <si>
    <t>Impact on lines of effort</t>
  </si>
  <si>
    <t>Cross-warfighting function synchronization required</t>
  </si>
  <si>
    <t>Update enemy situation/situation template</t>
  </si>
  <si>
    <t>Revise CCIRs</t>
  </si>
  <si>
    <t>Update information collection plan</t>
  </si>
  <si>
    <t>Critical Event/Phase:</t>
  </si>
  <si>
    <t>Reaction</t>
  </si>
  <si>
    <t>X-Action</t>
  </si>
  <si>
    <t>Conditions</t>
  </si>
  <si>
    <t>NAI/TAI</t>
  </si>
  <si>
    <t>Seq</t>
  </si>
  <si>
    <t>Assets</t>
  </si>
  <si>
    <t>Task/Purpose</t>
  </si>
  <si>
    <t>SOP</t>
  </si>
  <si>
    <t>Distribution</t>
  </si>
  <si>
    <t>Z</t>
  </si>
  <si>
    <t>Spare</t>
  </si>
  <si>
    <t>Y</t>
  </si>
  <si>
    <t>X</t>
  </si>
  <si>
    <t>W</t>
  </si>
  <si>
    <t>O</t>
  </si>
  <si>
    <t>Interagency Coordination</t>
  </si>
  <si>
    <t>V</t>
  </si>
  <si>
    <t>Inspector General</t>
  </si>
  <si>
    <t>U</t>
  </si>
  <si>
    <t>T</t>
  </si>
  <si>
    <t>Special Technical Operations</t>
  </si>
  <si>
    <t>Reports</t>
  </si>
  <si>
    <t>R</t>
  </si>
  <si>
    <t>Q</t>
  </si>
  <si>
    <t>Host-Nation Support</t>
  </si>
  <si>
    <t>P</t>
  </si>
  <si>
    <t>Not Used</t>
  </si>
  <si>
    <t>Space Operations</t>
  </si>
  <si>
    <t>N</t>
  </si>
  <si>
    <t>Assessment Working Group</t>
  </si>
  <si>
    <t>M3</t>
  </si>
  <si>
    <t>Assessment Framework</t>
  </si>
  <si>
    <t>M2</t>
  </si>
  <si>
    <t>Nesting of Assessment Efforts</t>
  </si>
  <si>
    <t>M1</t>
  </si>
  <si>
    <t>Reconnaissance &amp; Surveillance Tasking Matrix</t>
  </si>
  <si>
    <t>L2</t>
  </si>
  <si>
    <t>Reconnaissance &amp; Surveillance Overlay</t>
  </si>
  <si>
    <t>L1</t>
  </si>
  <si>
    <t>Reconnaissance and Surveillance</t>
  </si>
  <si>
    <t>Civil Information Management Plan</t>
  </si>
  <si>
    <t>K3</t>
  </si>
  <si>
    <t>Populace &amp; Resource Control Plan</t>
  </si>
  <si>
    <t>K2</t>
  </si>
  <si>
    <t>Execution Matrix</t>
  </si>
  <si>
    <t>K1</t>
  </si>
  <si>
    <t>Civil Affairs Operations</t>
  </si>
  <si>
    <t>K</t>
  </si>
  <si>
    <t>Soldier and Leader Engagement</t>
  </si>
  <si>
    <t>J4</t>
  </si>
  <si>
    <t>Military Information Support Operations</t>
  </si>
  <si>
    <t>J3</t>
  </si>
  <si>
    <t>Military Deception</t>
  </si>
  <si>
    <t>J2</t>
  </si>
  <si>
    <t>Public Affairs</t>
  </si>
  <si>
    <t>J1</t>
  </si>
  <si>
    <t>Inform and Influence Activities</t>
  </si>
  <si>
    <t>J</t>
  </si>
  <si>
    <t>Electromagnetic Spectrum Operations</t>
  </si>
  <si>
    <t>H5</t>
  </si>
  <si>
    <t>Foreign Data Exchange</t>
  </si>
  <si>
    <t>H4</t>
  </si>
  <si>
    <t>Satellite Communications</t>
  </si>
  <si>
    <t>H3</t>
  </si>
  <si>
    <t>Voice &amp; Data Network Diagrams</t>
  </si>
  <si>
    <t>H2</t>
  </si>
  <si>
    <t>Information Assurance</t>
  </si>
  <si>
    <t>H1</t>
  </si>
  <si>
    <t>Environmental Baseline Survey</t>
  </si>
  <si>
    <t>G5C</t>
  </si>
  <si>
    <t>Environmental Assessment Exemptions</t>
  </si>
  <si>
    <t>G5B</t>
  </si>
  <si>
    <t>Environmental Assessments</t>
  </si>
  <si>
    <t>G5A</t>
  </si>
  <si>
    <t>Environmental Considerations</t>
  </si>
  <si>
    <t>G5</t>
  </si>
  <si>
    <t>Geospatial Engineering</t>
  </si>
  <si>
    <t>G4</t>
  </si>
  <si>
    <t>General Engineering</t>
  </si>
  <si>
    <t>G3</t>
  </si>
  <si>
    <t>Survivability</t>
  </si>
  <si>
    <t>G2</t>
  </si>
  <si>
    <t>Obstacle Overlay</t>
  </si>
  <si>
    <t>G1A</t>
  </si>
  <si>
    <t>G1</t>
  </si>
  <si>
    <t>G</t>
  </si>
  <si>
    <t>Army Health Systems Support</t>
  </si>
  <si>
    <t>F3</t>
  </si>
  <si>
    <t>Band Operations</t>
  </si>
  <si>
    <t>F2E</t>
  </si>
  <si>
    <t>Religious Support</t>
  </si>
  <si>
    <t>F2D</t>
  </si>
  <si>
    <t>Legal Support</t>
  </si>
  <si>
    <t>F2C</t>
  </si>
  <si>
    <t>Financial Management</t>
  </si>
  <si>
    <t>F2B</t>
  </si>
  <si>
    <t>Human Resources Support</t>
  </si>
  <si>
    <t>F2A</t>
  </si>
  <si>
    <t>Personnel Services Support</t>
  </si>
  <si>
    <t>F2</t>
  </si>
  <si>
    <t>Internment &amp; Resettlement Support</t>
  </si>
  <si>
    <t>F1I</t>
  </si>
  <si>
    <t>Mortuary Affairs</t>
  </si>
  <si>
    <t>F1H</t>
  </si>
  <si>
    <t>Contract Support Integration</t>
  </si>
  <si>
    <t>F1G</t>
  </si>
  <si>
    <t>F1F</t>
  </si>
  <si>
    <t>Field Services</t>
  </si>
  <si>
    <t>F1E</t>
  </si>
  <si>
    <t>F1D</t>
  </si>
  <si>
    <t>F1C</t>
  </si>
  <si>
    <t>Maintenance</t>
  </si>
  <si>
    <t>F1B</t>
  </si>
  <si>
    <t>Sustainment Overlay</t>
  </si>
  <si>
    <t>F1A</t>
  </si>
  <si>
    <t>Logistics</t>
  </si>
  <si>
    <t>F1</t>
  </si>
  <si>
    <t>F</t>
  </si>
  <si>
    <t>Force Health Protection</t>
  </si>
  <si>
    <t>E10</t>
  </si>
  <si>
    <t>Explosive Ordnance Disposal</t>
  </si>
  <si>
    <t>E9</t>
  </si>
  <si>
    <t>Operations Security</t>
  </si>
  <si>
    <t>E8</t>
  </si>
  <si>
    <t>E7</t>
  </si>
  <si>
    <t>E6</t>
  </si>
  <si>
    <t>Antiterrorism</t>
  </si>
  <si>
    <t>E5</t>
  </si>
  <si>
    <t>Operational Area Security</t>
  </si>
  <si>
    <t>E4</t>
  </si>
  <si>
    <t>Fratricide Avoidance</t>
  </si>
  <si>
    <t>E3</t>
  </si>
  <si>
    <t>E2</t>
  </si>
  <si>
    <t>Air and Missile Defense</t>
  </si>
  <si>
    <t>E1</t>
  </si>
  <si>
    <t>Computer Network Exploitation</t>
  </si>
  <si>
    <t>D7D</t>
  </si>
  <si>
    <t>Computer Network Attack</t>
  </si>
  <si>
    <t>D7C</t>
  </si>
  <si>
    <t>Computer Network Operations</t>
  </si>
  <si>
    <t>D7B</t>
  </si>
  <si>
    <t>Electronic Warfare</t>
  </si>
  <si>
    <t>D7A</t>
  </si>
  <si>
    <t>Cyber/Electromagnetic Activities</t>
  </si>
  <si>
    <t>D7</t>
  </si>
  <si>
    <t>Naval Fire Support</t>
  </si>
  <si>
    <t>D6</t>
  </si>
  <si>
    <t>Air Support</t>
  </si>
  <si>
    <t>D5</t>
  </si>
  <si>
    <t>Field Artillery Support</t>
  </si>
  <si>
    <t>D4</t>
  </si>
  <si>
    <t>Battle Damage Assessment</t>
  </si>
  <si>
    <t>D3E</t>
  </si>
  <si>
    <t>Target List Worksheets</t>
  </si>
  <si>
    <t>D3D</t>
  </si>
  <si>
    <t>Attack Guidance Matrix</t>
  </si>
  <si>
    <t>D3C</t>
  </si>
  <si>
    <t>Target Synchronization Matrix</t>
  </si>
  <si>
    <t>D3B</t>
  </si>
  <si>
    <t>Target Selection Standards</t>
  </si>
  <si>
    <t>D3A</t>
  </si>
  <si>
    <t>Targeting</t>
  </si>
  <si>
    <t>D3</t>
  </si>
  <si>
    <t>Fire Support Execution Matrix</t>
  </si>
  <si>
    <t>D2</t>
  </si>
  <si>
    <t>Fire Support Overly</t>
  </si>
  <si>
    <t>D1</t>
  </si>
  <si>
    <t>Internment &amp; Resettlement Operations</t>
  </si>
  <si>
    <t>C13</t>
  </si>
  <si>
    <t>Law and Order Operations</t>
  </si>
  <si>
    <t>C12</t>
  </si>
  <si>
    <t>Restricted Target List</t>
  </si>
  <si>
    <t>C11B</t>
  </si>
  <si>
    <t>No Strike List</t>
  </si>
  <si>
    <t>C11A</t>
  </si>
  <si>
    <t>Rules of Engagement</t>
  </si>
  <si>
    <t>C11</t>
  </si>
  <si>
    <t>Airspace Command &amp; Control</t>
  </si>
  <si>
    <t>C10</t>
  </si>
  <si>
    <t>Battlefield Obscuration</t>
  </si>
  <si>
    <t>C9</t>
  </si>
  <si>
    <t>Special Operations</t>
  </si>
  <si>
    <t>C8</t>
  </si>
  <si>
    <t>Amphibious Operations</t>
  </si>
  <si>
    <t>C7</t>
  </si>
  <si>
    <t>Airborne Operations</t>
  </si>
  <si>
    <t>C6</t>
  </si>
  <si>
    <t>Air Assault Operations</t>
  </si>
  <si>
    <t>C5</t>
  </si>
  <si>
    <t>Gap Crossing Operations</t>
  </si>
  <si>
    <t>C4</t>
  </si>
  <si>
    <t>Decision Support Template &amp; Matrix</t>
  </si>
  <si>
    <t>C3B</t>
  </si>
  <si>
    <t>C3A</t>
  </si>
  <si>
    <t>Decision Support Products</t>
  </si>
  <si>
    <t>C3</t>
  </si>
  <si>
    <t>Operation Overlay/Concept of Support</t>
  </si>
  <si>
    <t>C2</t>
  </si>
  <si>
    <t>Design Concept</t>
  </si>
  <si>
    <t>C1</t>
  </si>
  <si>
    <t>Operations</t>
  </si>
  <si>
    <t>Open Source Intelligence</t>
  </si>
  <si>
    <t>B7</t>
  </si>
  <si>
    <t>Measurement and Signature Intelligence</t>
  </si>
  <si>
    <t>B6</t>
  </si>
  <si>
    <t>Geospatial Intelligence</t>
  </si>
  <si>
    <t>B5</t>
  </si>
  <si>
    <t>Human Intelligence</t>
  </si>
  <si>
    <t>B4</t>
  </si>
  <si>
    <t>Signals Intelligence</t>
  </si>
  <si>
    <t>B3</t>
  </si>
  <si>
    <t>Counterintelligence</t>
  </si>
  <si>
    <t>B2</t>
  </si>
  <si>
    <t>IPB</t>
  </si>
  <si>
    <t>B1D</t>
  </si>
  <si>
    <t>Civil Considerations</t>
  </si>
  <si>
    <t>B1C</t>
  </si>
  <si>
    <t>B1B</t>
  </si>
  <si>
    <t>B1A</t>
  </si>
  <si>
    <t>Intelligence Estimate</t>
  </si>
  <si>
    <t>B1</t>
  </si>
  <si>
    <t>Task Organization</t>
  </si>
  <si>
    <t>Main Body</t>
  </si>
  <si>
    <t>---</t>
  </si>
  <si>
    <t>BN</t>
  </si>
  <si>
    <t>BDE</t>
  </si>
  <si>
    <t>Assigned To</t>
  </si>
  <si>
    <t>Title</t>
  </si>
  <si>
    <t>Attach</t>
  </si>
  <si>
    <t>Area</t>
  </si>
  <si>
    <t>Operation</t>
  </si>
  <si>
    <t>Subordinate Area</t>
  </si>
  <si>
    <t>Adjacent 1</t>
  </si>
  <si>
    <t>Sub Area 1</t>
  </si>
  <si>
    <t>Sub Area 2</t>
  </si>
  <si>
    <t>Sub Area 3</t>
  </si>
  <si>
    <t>Sub Area 4</t>
  </si>
  <si>
    <t>Vulnerability</t>
  </si>
  <si>
    <t>BMNT</t>
  </si>
  <si>
    <t>Sunrise</t>
  </si>
  <si>
    <t xml:space="preserve">Sunset </t>
  </si>
  <si>
    <t>EENT</t>
  </si>
  <si>
    <t xml:space="preserve">Moon </t>
  </si>
  <si>
    <t xml:space="preserve">Temperature </t>
  </si>
  <si>
    <t xml:space="preserve">Sig Wthr Phenom </t>
  </si>
  <si>
    <t xml:space="preserve">Cloud Cover </t>
  </si>
  <si>
    <t xml:space="preserve">Cloud Ceiling </t>
  </si>
  <si>
    <t xml:space="preserve">Wind </t>
  </si>
  <si>
    <t xml:space="preserve">Humidity </t>
  </si>
  <si>
    <t xml:space="preserve">Air Stability </t>
  </si>
  <si>
    <t>Criminal</t>
  </si>
  <si>
    <t>Terrorist</t>
  </si>
  <si>
    <t>Insurgent</t>
  </si>
  <si>
    <t>SOF</t>
  </si>
  <si>
    <t>Aerial Bomb</t>
  </si>
  <si>
    <t>Priority of Support</t>
  </si>
  <si>
    <t>Priority of Effort</t>
  </si>
  <si>
    <t>Shortfalls</t>
  </si>
  <si>
    <t>Coll Asset</t>
  </si>
  <si>
    <t>Decision Support Matrix</t>
  </si>
  <si>
    <t>Information Requirements</t>
  </si>
  <si>
    <t>Current Status</t>
  </si>
  <si>
    <t>Short Title</t>
  </si>
  <si>
    <r>
      <rPr>
        <b/>
        <sz val="9"/>
        <color theme="1"/>
        <rFont val="Arial"/>
        <family val="2"/>
      </rPr>
      <t>As Of:</t>
    </r>
    <r>
      <rPr>
        <sz val="11"/>
        <color theme="1"/>
        <rFont val="Arial"/>
        <family val="2"/>
      </rPr>
      <t xml:space="preserve">                    Current Date-Time Group</t>
    </r>
  </si>
  <si>
    <t>Phase/Time/Event Group 1</t>
  </si>
  <si>
    <t>Phase/Time/Event Group 2</t>
  </si>
  <si>
    <t>Physical Security</t>
  </si>
  <si>
    <t>Anti-Terrorism</t>
  </si>
  <si>
    <t>Law and Order</t>
  </si>
  <si>
    <t>Chemical, Biological, Radiological, and Nuclear Operations</t>
  </si>
  <si>
    <t>Explosive Ordnance Disposal and Protection</t>
  </si>
  <si>
    <t>Coordinate Air and Missile Defense</t>
  </si>
  <si>
    <t>Personnel Recomvery</t>
  </si>
  <si>
    <t>Internment and Resettlement</t>
  </si>
  <si>
    <t>Base/Base Camp Defense</t>
  </si>
  <si>
    <t>Critical Asset Security</t>
  </si>
  <si>
    <t>Node Protection</t>
  </si>
  <si>
    <t>High-Risk Personnel Security</t>
  </si>
  <si>
    <t>Response Force Operations</t>
  </si>
  <si>
    <t>Lines of Communication Security</t>
  </si>
  <si>
    <t>Checkpoints and Combat Outposts</t>
  </si>
  <si>
    <t>Convoy Security</t>
  </si>
  <si>
    <t>Port Area and Pier Security</t>
  </si>
  <si>
    <t>Area Damage Control</t>
  </si>
  <si>
    <t>Hazardous Risk Management</t>
  </si>
  <si>
    <t>Law Enforcement</t>
  </si>
  <si>
    <t>Criminal Investigations</t>
  </si>
  <si>
    <t>Traffic Management &amp; Enforcement</t>
  </si>
  <si>
    <t>Forensics</t>
  </si>
  <si>
    <t>Police Engagement</t>
  </si>
  <si>
    <t>Customs</t>
  </si>
  <si>
    <t>Host Nation Police Development</t>
  </si>
  <si>
    <t>Civil Law Enforcement</t>
  </si>
  <si>
    <t>Border Control, Boundary Security, Freedom of Movement</t>
  </si>
  <si>
    <t>Fighting Positions</t>
  </si>
  <si>
    <t>Protective Positions</t>
  </si>
  <si>
    <t>Hardened Facilities</t>
  </si>
  <si>
    <t>Camouflage and Concealment</t>
  </si>
  <si>
    <t>Preventive Medicine</t>
  </si>
  <si>
    <t>Veterinary Services</t>
  </si>
  <si>
    <t>Combat and Operational Stress Control</t>
  </si>
  <si>
    <t>Preventive Dental Services</t>
  </si>
  <si>
    <t>Laboratory Services</t>
  </si>
  <si>
    <t>Decontamination</t>
  </si>
  <si>
    <t>CBRN Reconnaissance &amp; Surveillance</t>
  </si>
  <si>
    <t>CBRN Consequence Management</t>
  </si>
  <si>
    <t>Identify and Collect Information on EOD and Hazards</t>
  </si>
  <si>
    <t>Render-Safe and Dispose of EOD and Hazards</t>
  </si>
  <si>
    <t>Intern US Military Prisoners</t>
  </si>
  <si>
    <t>Support Host Nation Corrections Reform</t>
  </si>
  <si>
    <t>Resettlement Operations</t>
  </si>
  <si>
    <t>EPW Operations</t>
  </si>
  <si>
    <t>Detainee Operations</t>
  </si>
  <si>
    <t>Obscuration</t>
  </si>
  <si>
    <t>Field Maintenance</t>
  </si>
  <si>
    <t>Sustainment Maintenance</t>
  </si>
  <si>
    <t>Movement Control</t>
  </si>
  <si>
    <t>Intermodal Operations</t>
  </si>
  <si>
    <t>Terminal Operations</t>
  </si>
  <si>
    <t>Mode Operations</t>
  </si>
  <si>
    <t>Container Management</t>
  </si>
  <si>
    <t>Shower and Laundry</t>
  </si>
  <si>
    <t>Field Feeding</t>
  </si>
  <si>
    <t>Water Production &amp; Distribution</t>
  </si>
  <si>
    <t>Clothing and Light Textile Repair</t>
  </si>
  <si>
    <t>Aerial Delivery</t>
  </si>
  <si>
    <t>Operational Contract Support</t>
  </si>
  <si>
    <t>Contractor Management</t>
  </si>
  <si>
    <t>Human Resources</t>
  </si>
  <si>
    <t>Personnel Readiness Management</t>
  </si>
  <si>
    <t>Personnel Accountability</t>
  </si>
  <si>
    <t>Strength Report</t>
  </si>
  <si>
    <t>Personnel Information Management</t>
  </si>
  <si>
    <t>Casualty Operations</t>
  </si>
  <si>
    <t>Essential Personnel Services</t>
  </si>
  <si>
    <t>Band Support</t>
  </si>
  <si>
    <t>Postal Operations</t>
  </si>
  <si>
    <t>Reception, Replacement, Return-to-Duty, Rest &amp; Recuperation, and Redeployment (R5)</t>
  </si>
  <si>
    <t>Morale, Welfare, and Recreation (MWR)</t>
  </si>
  <si>
    <t>Human Resource Planning and Staff Operations</t>
  </si>
  <si>
    <t>Finance Operations</t>
  </si>
  <si>
    <t>Banking &amp; Disbursing</t>
  </si>
  <si>
    <t>Pay Support</t>
  </si>
  <si>
    <t>Resource Management</t>
  </si>
  <si>
    <t>Force Funding</t>
  </si>
  <si>
    <t>Accounting Support and Cost Management</t>
  </si>
  <si>
    <t>Management Internal Controls</t>
  </si>
  <si>
    <t>Military Justice</t>
  </si>
  <si>
    <t>International and Operational Law</t>
  </si>
  <si>
    <t>Administrative and Civil Law</t>
  </si>
  <si>
    <t>Contract and Fiscal Law</t>
  </si>
  <si>
    <t>Claims</t>
  </si>
  <si>
    <t>Legal Assistance</t>
  </si>
  <si>
    <t>Nurture the Living</t>
  </si>
  <si>
    <t>Care for the Wounded</t>
  </si>
  <si>
    <t>Honor the Dead</t>
  </si>
  <si>
    <t>Casualty Care</t>
  </si>
  <si>
    <t>Hospitalization (Role III)</t>
  </si>
  <si>
    <t>Organic and Area Medical Support (Role I &amp; II)</t>
  </si>
  <si>
    <t>Dental Care</t>
  </si>
  <si>
    <t>Behavioral Health</t>
  </si>
  <si>
    <t>Clinical Laboratory Services</t>
  </si>
  <si>
    <t>Treatment of CBRN</t>
  </si>
  <si>
    <t>Medical Evacuation</t>
  </si>
  <si>
    <t>Medical Logistics</t>
  </si>
  <si>
    <t>Personnel Services</t>
  </si>
  <si>
    <t>Health System Support</t>
  </si>
  <si>
    <t>Class I</t>
  </si>
  <si>
    <t>Class II</t>
  </si>
  <si>
    <t>Class III</t>
  </si>
  <si>
    <t>Class IV</t>
  </si>
  <si>
    <t>Class V</t>
  </si>
  <si>
    <t>Class VI</t>
  </si>
  <si>
    <t>Class VII</t>
  </si>
  <si>
    <t>Class VIII</t>
  </si>
  <si>
    <t>Class IX</t>
  </si>
  <si>
    <t>Class X</t>
  </si>
  <si>
    <t>Subsistence</t>
  </si>
  <si>
    <t>Petroleum, Oils, &amp; Lubricants</t>
  </si>
  <si>
    <t>Construction Materials</t>
  </si>
  <si>
    <t>Munitions</t>
  </si>
  <si>
    <t>Personal Demand Items</t>
  </si>
  <si>
    <t>Medical Materiel</t>
  </si>
  <si>
    <t>Repair Parts and Components</t>
  </si>
  <si>
    <t>Major Items</t>
  </si>
  <si>
    <t>Material for Non-Military Programs</t>
  </si>
  <si>
    <t>Clothing, Individual Equipment, Tentage, Tool Sets-Kits-Outfits, Administrative Supplies, Housekeeping Supplies</t>
  </si>
  <si>
    <t>Intelligence Support to Protection</t>
  </si>
  <si>
    <t>Deliver Fires</t>
  </si>
  <si>
    <t>Integrate Army, Joint, and Multi-National Fires</t>
  </si>
  <si>
    <t>Conduct Targeting</t>
  </si>
  <si>
    <t>Target Acquisition</t>
  </si>
  <si>
    <t>Target Discrimination</t>
  </si>
  <si>
    <t>Target Engagement</t>
  </si>
  <si>
    <t>Field Artillery</t>
  </si>
  <si>
    <t>Air Defense Artillery</t>
  </si>
  <si>
    <t>Open-Source Intelligence</t>
  </si>
  <si>
    <t>Technical Intelligence</t>
  </si>
  <si>
    <t>Counterespionage</t>
  </si>
  <si>
    <t>Support to Force Protection</t>
  </si>
  <si>
    <t>Support to Research, Development, and Acquisition</t>
  </si>
  <si>
    <t>Cyber-Counter-Intelligence</t>
  </si>
  <si>
    <t>Counter-Intelligence</t>
  </si>
  <si>
    <t>Imagery Intelligence</t>
  </si>
  <si>
    <t>Geospatial Information and Services</t>
  </si>
  <si>
    <t>Imagery</t>
  </si>
  <si>
    <t>Communications Intelligence</t>
  </si>
  <si>
    <t>Electronic Intelligence</t>
  </si>
  <si>
    <t>Foreign Instrumentation Signals Intelligence</t>
  </si>
  <si>
    <t>Biometrics-Enabled Intelligence</t>
  </si>
  <si>
    <t>Cyber-Enabled Intelligence</t>
  </si>
  <si>
    <t>Document and Media Exploitation</t>
  </si>
  <si>
    <t>Forensic-Enabled Intelligence</t>
  </si>
  <si>
    <t>Operations Process</t>
  </si>
  <si>
    <t>Plan</t>
  </si>
  <si>
    <t>Prepare</t>
  </si>
  <si>
    <t>Execute</t>
  </si>
  <si>
    <t>Assess</t>
  </si>
  <si>
    <t>Knowledge &amp; Information Management</t>
  </si>
  <si>
    <t>Cyber-Electromagnetic Activities</t>
  </si>
  <si>
    <t>Civil Affairs</t>
  </si>
  <si>
    <t>Network Operations</t>
  </si>
  <si>
    <t>Airspace Control</t>
  </si>
  <si>
    <t>Information Protection</t>
  </si>
  <si>
    <t>Offense</t>
  </si>
  <si>
    <t>Movement to Contact</t>
  </si>
  <si>
    <t>Attack</t>
  </si>
  <si>
    <t>Exploitation</t>
  </si>
  <si>
    <t>Pursuit</t>
  </si>
  <si>
    <t>Defense</t>
  </si>
  <si>
    <t>Area Defense</t>
  </si>
  <si>
    <t>Retrograde</t>
  </si>
  <si>
    <t>Delay</t>
  </si>
  <si>
    <t>Withdrawal</t>
  </si>
  <si>
    <t>Retirement</t>
  </si>
  <si>
    <t>Mobile Defense</t>
  </si>
  <si>
    <t>Stability</t>
  </si>
  <si>
    <t>Civil Security</t>
  </si>
  <si>
    <t>Civil Control</t>
  </si>
  <si>
    <t>Restoration of Essential Services</t>
  </si>
  <si>
    <t>Support to Governance</t>
  </si>
  <si>
    <t>Support to Economic/Infrastructure Development</t>
  </si>
  <si>
    <t>Defense Support to Civil Authorities</t>
  </si>
  <si>
    <t>Support for Domestic Disasters</t>
  </si>
  <si>
    <t>Support for CBRN Incidents</t>
  </si>
  <si>
    <t>Support for Domestic Law Enforcement Agencies</t>
  </si>
  <si>
    <t>Enabling Operations</t>
  </si>
  <si>
    <t>Reconnaissance</t>
  </si>
  <si>
    <t>Zone</t>
  </si>
  <si>
    <t>Route</t>
  </si>
  <si>
    <t>Reconnaissance in Force</t>
  </si>
  <si>
    <t>Screen</t>
  </si>
  <si>
    <t>Guard</t>
  </si>
  <si>
    <t>Cover</t>
  </si>
  <si>
    <t>Area/Route/Convoy</t>
  </si>
  <si>
    <t>Local</t>
  </si>
  <si>
    <t>Troop Movement</t>
  </si>
  <si>
    <t>Administrative Movement</t>
  </si>
  <si>
    <t>Approach March</t>
  </si>
  <si>
    <t>Road March</t>
  </si>
  <si>
    <t>Encirclement Operations</t>
  </si>
  <si>
    <t>Mobility Operations</t>
  </si>
  <si>
    <t>Breaching Operations</t>
  </si>
  <si>
    <t>Area/Route Clearing Operations</t>
  </si>
  <si>
    <t>Gap-Crossing Operations</t>
  </si>
  <si>
    <t>Combat Roads and Trails</t>
  </si>
  <si>
    <t>Forward Airfields and Landing Zones</t>
  </si>
  <si>
    <t>Traffic Operations</t>
  </si>
  <si>
    <t>Relief in Place</t>
  </si>
  <si>
    <t>Search and Attack</t>
  </si>
  <si>
    <t>Cordon and Search</t>
  </si>
  <si>
    <t>Ambush</t>
  </si>
  <si>
    <t>Counterattack</t>
  </si>
  <si>
    <t>Demonstration</t>
  </si>
  <si>
    <t>Spoiling Attack</t>
  </si>
  <si>
    <t>Feint</t>
  </si>
  <si>
    <t>Raid</t>
  </si>
  <si>
    <t>Acquire HHQ IPB/IC products</t>
  </si>
  <si>
    <t>DS to IPB &amp; GS to IC Plan</t>
  </si>
  <si>
    <t>DS to IC Plan</t>
  </si>
  <si>
    <t xml:space="preserve">   requirements and IC plan</t>
  </si>
  <si>
    <t>- Focus IPB/IC</t>
  </si>
  <si>
    <t xml:space="preserve">    into IC plan</t>
  </si>
  <si>
    <t>Consolidate IC Synchronizaton Plan</t>
  </si>
  <si>
    <t>Facilitate the development of the IC</t>
  </si>
  <si>
    <t xml:space="preserve">   Plan/order (IC WARNO3)</t>
  </si>
  <si>
    <t>Provide IC data to friendly COA</t>
  </si>
  <si>
    <t>Refine CCIR and IC plan</t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</si>
  <si>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Initial IC plan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</si>
  <si>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IC Plan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</si>
  <si>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Times New Roman"/>
        <family val="1"/>
      </rPr>
      <t>Initial IC plan</t>
    </r>
  </si>
  <si>
    <r>
      <t xml:space="preserve">Refine CCIR and </t>
    </r>
    <r>
      <rPr>
        <i/>
        <sz val="10"/>
        <color theme="1"/>
        <rFont val="Times New Roman"/>
        <family val="1"/>
      </rPr>
      <t>IC</t>
    </r>
    <r>
      <rPr>
        <sz val="10"/>
        <color theme="1"/>
        <rFont val="Times New Roman"/>
        <family val="1"/>
      </rPr>
      <t xml:space="preserve"> plan</t>
    </r>
  </si>
  <si>
    <t>X = Required</t>
  </si>
  <si>
    <t>O = Optional</t>
  </si>
  <si>
    <t>SOP = Material normally covered in unit SOP</t>
  </si>
  <si>
    <t>Blank = recommend not to publish</t>
  </si>
  <si>
    <t>S = Use only in specific circumstances</t>
  </si>
  <si>
    <t>Non-lethal effects, IIA</t>
  </si>
  <si>
    <t>Determine if there is a requirements for a decision</t>
  </si>
  <si>
    <t>Decision Support Template (DST)</t>
  </si>
  <si>
    <t>Running Estimate</t>
  </si>
  <si>
    <t>Describe the indicator for a decision or the variance</t>
  </si>
  <si>
    <t>Does the indicator or variance provide a significant opportunity or threat?</t>
  </si>
  <si>
    <t>What is the potential of executing the decision or reacting to the variance?</t>
  </si>
  <si>
    <t>Executive decision implements a planned action (decision point); Adjustment decision modifies the operation</t>
  </si>
  <si>
    <t xml:space="preserve">   (the commander cannot delegate the decision)</t>
  </si>
  <si>
    <t>Preserve the decisive operation</t>
  </si>
  <si>
    <t>Secure commander's guidance</t>
  </si>
  <si>
    <t>Publish order</t>
  </si>
  <si>
    <r>
      <t xml:space="preserve">Conduct </t>
    </r>
    <r>
      <rPr>
        <u/>
        <sz val="11"/>
        <color theme="1"/>
        <rFont val="Calibri"/>
        <family val="2"/>
        <scheme val="minor"/>
      </rPr>
      <t>staff</t>
    </r>
    <r>
      <rPr>
        <sz val="11"/>
        <color theme="1"/>
        <rFont val="Calibri"/>
        <family val="2"/>
        <scheme val="minor"/>
      </rPr>
      <t xml:space="preserve"> </t>
    </r>
    <r>
      <rPr>
        <u/>
        <sz val="11"/>
        <color theme="1"/>
        <rFont val="Calibri"/>
        <family val="2"/>
        <scheme val="minor"/>
      </rPr>
      <t>synchronization</t>
    </r>
    <r>
      <rPr>
        <sz val="11"/>
        <color theme="1"/>
        <rFont val="Calibri"/>
        <family val="2"/>
        <scheme val="minor"/>
      </rPr>
      <t xml:space="preserve"> and update concept of operation/support</t>
    </r>
  </si>
  <si>
    <t>Implement the decision</t>
  </si>
  <si>
    <t>Urgency</t>
  </si>
  <si>
    <t>RFI Tracking Number</t>
  </si>
  <si>
    <t>Normal</t>
  </si>
  <si>
    <t>Requestor</t>
  </si>
  <si>
    <t>Name</t>
  </si>
  <si>
    <t>Email Address</t>
  </si>
  <si>
    <t>Assigned by Main CP Message Center</t>
  </si>
  <si>
    <t>Phone number</t>
  </si>
  <si>
    <t xml:space="preserve"> - IC/Maneuver timeline</t>
  </si>
  <si>
    <t xml:space="preserve"> - IC/RFI answers update assumptions</t>
  </si>
  <si>
    <t>Publish a revised IC plan</t>
  </si>
  <si>
    <t>Issue revised IC plan</t>
  </si>
  <si>
    <t xml:space="preserve"> - IC rehearsal</t>
  </si>
  <si>
    <t>NAI Start DTG (ETIOV)</t>
  </si>
  <si>
    <t>Organize by Humanitarian, Economic, and Political/ Diplomatic; or by PMESII-PT.  Addresses the actions of the agencies and coordinations required</t>
  </si>
  <si>
    <t>Inter-agency Coordination</t>
  </si>
  <si>
    <t>JIIM-NGO</t>
  </si>
  <si>
    <t>Similar to an execution matrix</t>
  </si>
  <si>
    <t>Details the full concept of support for information collection</t>
  </si>
  <si>
    <t>IC</t>
  </si>
  <si>
    <t>Use a separate paragraph for each "scheme of …" found in the base order</t>
  </si>
  <si>
    <t>Information Collection</t>
  </si>
  <si>
    <t>Specify specialized technical logistics from external organizations; global sourcing support and contracted linguistics; non-military medical facilities and issues with medical support to indigenous the population</t>
  </si>
  <si>
    <t>Civil Information Management</t>
  </si>
  <si>
    <t>Populace/Resource Control</t>
  </si>
  <si>
    <t>Combat Camera</t>
  </si>
  <si>
    <t>IIA</t>
  </si>
  <si>
    <t>Soldier-Leader Engagement</t>
  </si>
  <si>
    <t>Synchronization of efforts</t>
  </si>
  <si>
    <t>Network Diagram</t>
  </si>
  <si>
    <t>Diagram
Chart of frequencies, access times / dates, IP scheme for the modem and routers</t>
  </si>
  <si>
    <t>Information to disclose, release, or receive
Approach
Safeguarding steps / prevention of unauthorized disclosure</t>
  </si>
  <si>
    <t>Satellite Communication</t>
  </si>
  <si>
    <t>CL IV/V(E) command regulated supply, distribution plan, and transportation</t>
  </si>
  <si>
    <t>Engineer Reconnaissance</t>
  </si>
  <si>
    <t>Geospacial Engineering</t>
  </si>
  <si>
    <t>Countermobility</t>
  </si>
  <si>
    <t>Mobility</t>
  </si>
  <si>
    <t>(Para 4 details concept of support)</t>
  </si>
  <si>
    <t>Procedures for NIPR, SIPR, JWICS security</t>
  </si>
  <si>
    <t>Measures by phase and WFF</t>
  </si>
  <si>
    <t>Mission-dictated safety requirements</t>
  </si>
  <si>
    <t>CBRN Defense</t>
  </si>
  <si>
    <t>AT measures by key task/phase; detect, deter, mitigate</t>
  </si>
  <si>
    <t>Discuss synchronization and support to DO/SO/S, redundant means, response force</t>
  </si>
  <si>
    <t>Fraticide Avoidance</t>
  </si>
  <si>
    <t>Relate tasks to DO/SO/S; JIIM-HN/ NGO; specialized assets</t>
  </si>
  <si>
    <t>Air &amp; Missile Defense</t>
  </si>
  <si>
    <t>Critical or unusual actions before, during, or after the battle; location of ATHP; allocation of ammunition</t>
  </si>
  <si>
    <t>by task</t>
  </si>
  <si>
    <t>Cyber-Electromagnetic</t>
  </si>
  <si>
    <t>Naval Fires</t>
  </si>
  <si>
    <t>Special control arrangements</t>
  </si>
  <si>
    <t>Relate to DO/SO/S, potential requirement for massing, timing and duration of specific identified fire plans</t>
  </si>
  <si>
    <t>Allocation of assets, attack guidance.  (Task, purpose, execution, &amp; assessment)</t>
  </si>
  <si>
    <t>Command regulated supply/CSR, deployment/redeployment</t>
  </si>
  <si>
    <t>Move/Man</t>
  </si>
  <si>
    <t>Focus on tactics &amp; techniques and synchronization &amp; relationships</t>
  </si>
  <si>
    <t>Movement/Maneuver</t>
  </si>
  <si>
    <t>Means and agencies to plan, direct, collect, process, exploit, produce, disseminate, and evaluate</t>
  </si>
  <si>
    <t>Special Procedures/Control/Coordination</t>
  </si>
  <si>
    <t>Position</t>
  </si>
  <si>
    <t>FX/Purp</t>
  </si>
  <si>
    <t>OBJ/TGT</t>
  </si>
  <si>
    <t>POE</t>
  </si>
  <si>
    <t>POS</t>
  </si>
  <si>
    <t>Spt to Plan</t>
  </si>
  <si>
    <t>Sub-Area</t>
  </si>
  <si>
    <t>Annex</t>
  </si>
  <si>
    <t>Support
Operations</t>
  </si>
  <si>
    <t>Counter-Action</t>
  </si>
  <si>
    <t>Actions on the Objective</t>
  </si>
  <si>
    <t>Reorganization and Reconstitution</t>
  </si>
  <si>
    <t>Maint</t>
  </si>
  <si>
    <t>Base Sec</t>
  </si>
  <si>
    <t>Convoy Sec</t>
  </si>
  <si>
    <t>QRF</t>
  </si>
  <si>
    <t>Collection Tasks</t>
  </si>
  <si>
    <r>
      <t>o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Issue WARNORD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</si>
  <si>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WARNORD 1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</si>
  <si>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WARNORD 2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</si>
  <si>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WARNORD 3</t>
    </r>
  </si>
  <si>
    <t>Order Production (10%)</t>
  </si>
  <si>
    <t>Information Operations</t>
  </si>
  <si>
    <t>Scheme of [WFF]</t>
  </si>
  <si>
    <t>Enemy Scheme of [WFF]</t>
  </si>
  <si>
    <t>Enemy [WFF] Forces Available</t>
  </si>
  <si>
    <t>Effects of Weather</t>
  </si>
  <si>
    <t>Cloud Cover</t>
  </si>
  <si>
    <t>Air Stability</t>
  </si>
  <si>
    <t>Night Visib</t>
  </si>
  <si>
    <t>Temp</t>
  </si>
  <si>
    <t>Precip</t>
  </si>
  <si>
    <t>Effects of Terrain (Modified Combined Obstable Overlay (MCOO))</t>
  </si>
  <si>
    <t>[WFF] Course of Action Sketch</t>
  </si>
  <si>
    <t>[WFF] Support to the Plan</t>
  </si>
  <si>
    <t>[WFF] Tasks</t>
  </si>
  <si>
    <t xml:space="preserve">Procedures, Controls, and Coordination
</t>
  </si>
  <si>
    <t>[WFF] Execution Matrix</t>
  </si>
  <si>
    <t>Function</t>
  </si>
  <si>
    <t>Phase I</t>
  </si>
  <si>
    <t>Phase II</t>
  </si>
  <si>
    <t>Phase III</t>
  </si>
  <si>
    <t>Phase IV</t>
  </si>
  <si>
    <t>[WFF] Assets Avialable</t>
  </si>
  <si>
    <t>Parent Unit</t>
  </si>
  <si>
    <t>[WFF] Specified Tasks</t>
  </si>
  <si>
    <t>Authorities</t>
  </si>
  <si>
    <t>[WFF] Information Collection Plan</t>
  </si>
  <si>
    <t>Information Requirement</t>
  </si>
  <si>
    <t>Decision</t>
  </si>
  <si>
    <t>Terrain Effects</t>
  </si>
  <si>
    <t>[WFF] Course of Action Analysis</t>
  </si>
  <si>
    <t>Rate</t>
  </si>
  <si>
    <t>Wtd</t>
  </si>
  <si>
    <t>[WFF] Course of Action Recommendation and Conclusion</t>
  </si>
  <si>
    <t>[WFF] Evaluation Criteria</t>
  </si>
  <si>
    <t>Evaluation Method</t>
  </si>
  <si>
    <t>Unit of Measure</t>
  </si>
  <si>
    <t>Benchmark</t>
  </si>
  <si>
    <t>[WFF] Mission Statement</t>
  </si>
  <si>
    <t>Higher Headquarters Concept of Operations and Scheme of [WFF]</t>
  </si>
  <si>
    <t>Concept of Operation Sketch</t>
  </si>
  <si>
    <t>[WFF] Risk Assessment</t>
  </si>
  <si>
    <t>Mitigation/Control Measure</t>
  </si>
  <si>
    <t>Sev-
erity</t>
  </si>
  <si>
    <t>Enemy [WFF] High Pay-off Targets</t>
  </si>
  <si>
    <t>Enemy [WFF] Reconnaissance, Surveillance, and Target Acquisition</t>
  </si>
  <si>
    <t>Requesting Organization</t>
  </si>
  <si>
    <t>Section</t>
  </si>
  <si>
    <t>Branch</t>
  </si>
  <si>
    <t>Receiving Organization</t>
  </si>
  <si>
    <t>Information Requested</t>
  </si>
  <si>
    <t>Approving Official</t>
  </si>
  <si>
    <t>Date</t>
  </si>
  <si>
    <t>Response to Request for Information</t>
  </si>
  <si>
    <t>Subject:</t>
  </si>
  <si>
    <t>Date-Time GroupProvided by Requestor</t>
  </si>
  <si>
    <r>
      <t>Last Time Information of Value</t>
    </r>
    <r>
      <rPr>
        <sz val="11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>(LTIOV)</t>
    </r>
  </si>
  <si>
    <t xml:space="preserve">TGT CAT </t>
  </si>
  <si>
    <t>High Value Target</t>
  </si>
  <si>
    <r>
      <t xml:space="preserve">HPT
</t>
    </r>
    <r>
      <rPr>
        <sz val="9"/>
        <color rgb="FF000000"/>
        <rFont val="Times New Roman"/>
        <family val="1"/>
      </rPr>
      <t>(Y/N)</t>
    </r>
  </si>
  <si>
    <t>Staff
Priority</t>
  </si>
  <si>
    <t xml:space="preserve">HPTL </t>
  </si>
  <si>
    <t xml:space="preserve">Effect
Desired </t>
  </si>
  <si>
    <t xml:space="preserve">Detect
Asset </t>
  </si>
  <si>
    <t xml:space="preserve">Delivery
Asset </t>
  </si>
  <si>
    <t>Prioity Intelligence Requirement</t>
  </si>
  <si>
    <t>Total</t>
  </si>
  <si>
    <t xml:space="preserve">Value </t>
  </si>
  <si>
    <t xml:space="preserve">Criticality </t>
  </si>
  <si>
    <t xml:space="preserve">Accessibility </t>
  </si>
  <si>
    <t xml:space="preserve">Recuperability </t>
  </si>
  <si>
    <t xml:space="preserve">Vunerability </t>
  </si>
  <si>
    <t xml:space="preserve">Effect </t>
  </si>
  <si>
    <t xml:space="preserve">Recognizability </t>
  </si>
  <si>
    <t xml:space="preserve">(by WFF)  </t>
  </si>
  <si>
    <t>Loss would be</t>
  </si>
  <si>
    <t>Easily accessible</t>
  </si>
  <si>
    <t>Extremely difficult</t>
  </si>
  <si>
    <t>Definitely have</t>
  </si>
  <si>
    <t>Favorable</t>
  </si>
  <si>
    <t>Easily recognized</t>
  </si>
  <si>
    <t xml:space="preserve">Intelligence </t>
  </si>
  <si>
    <t>mission stopper</t>
  </si>
  <si>
    <t>away from security</t>
  </si>
  <si>
    <t>to replace &gt; 1 year</t>
  </si>
  <si>
    <t>means to attack</t>
  </si>
  <si>
    <t>sociological impact</t>
  </si>
  <si>
    <t>by all with no</t>
  </si>
  <si>
    <t>confusion</t>
  </si>
  <si>
    <t>Loss would reduce</t>
  </si>
  <si>
    <t>Difficult to replace</t>
  </si>
  <si>
    <t>Probably have</t>
  </si>
  <si>
    <t>Favorable impact;</t>
  </si>
  <si>
    <t>mission</t>
  </si>
  <si>
    <t>outside</t>
  </si>
  <si>
    <t>&lt; 1 year</t>
  </si>
  <si>
    <t>no adverse impact</t>
  </si>
  <si>
    <t>by most; with little</t>
  </si>
  <si>
    <t>performance</t>
  </si>
  <si>
    <t>on civilians</t>
  </si>
  <si>
    <t xml:space="preserve">Fires </t>
  </si>
  <si>
    <t>considerably</t>
  </si>
  <si>
    <t xml:space="preserve">Accessible </t>
  </si>
  <si>
    <t xml:space="preserve">Can be replaced in </t>
  </si>
  <si>
    <t xml:space="preserve">May have means to </t>
  </si>
  <si>
    <t>Recognized with</t>
  </si>
  <si>
    <t>months</t>
  </si>
  <si>
    <t>attack</t>
  </si>
  <si>
    <t>some advers</t>
  </si>
  <si>
    <t>some training</t>
  </si>
  <si>
    <t>impact on civilians</t>
  </si>
  <si>
    <t>Loss may reduce</t>
  </si>
  <si>
    <t xml:space="preserve">Difficult to gain </t>
  </si>
  <si>
    <t xml:space="preserve">Easily replaced in </t>
  </si>
  <si>
    <t xml:space="preserve">Probably have no </t>
  </si>
  <si>
    <t>No impact; adverse</t>
  </si>
  <si>
    <t>Hard to recognize;</t>
  </si>
  <si>
    <t>access</t>
  </si>
  <si>
    <t>weeks</t>
  </si>
  <si>
    <t>confusion probable</t>
  </si>
  <si>
    <t>Loss would not</t>
  </si>
  <si>
    <t xml:space="preserve">Very difficult to gain </t>
  </si>
  <si>
    <t>Do not have means</t>
  </si>
  <si>
    <t>Unfavorable</t>
  </si>
  <si>
    <t xml:space="preserve">Extremely difficult </t>
  </si>
  <si>
    <t>affect mission</t>
  </si>
  <si>
    <t>days</t>
  </si>
  <si>
    <t>to attack</t>
  </si>
  <si>
    <t>impact; ensured</t>
  </si>
  <si>
    <t>to recognize</t>
  </si>
  <si>
    <t>adverse impact</t>
  </si>
  <si>
    <t>civilians</t>
  </si>
  <si>
    <t>Altitude</t>
  </si>
  <si>
    <t>Attitude</t>
  </si>
  <si>
    <t>Length</t>
  </si>
  <si>
    <t>Width</t>
  </si>
  <si>
    <t>Source Accuracy</t>
  </si>
  <si>
    <t>Line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</si>
  <si>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</si>
  <si>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</si>
  <si>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</si>
  <si>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</si>
  <si>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</si>
  <si>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</si>
  <si>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</si>
  <si>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</si>
  <si>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</si>
  <si>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DTG:</t>
  </si>
  <si>
    <t>PREPARED BY:</t>
  </si>
  <si>
    <t>EVENT:</t>
  </si>
  <si>
    <t>LOCATION:</t>
  </si>
  <si>
    <t>PL JASPER TO PL EMERALD</t>
  </si>
  <si>
    <t>ATO:</t>
  </si>
  <si>
    <t>TIME: LOCAL</t>
  </si>
  <si>
    <t>1830D</t>
  </si>
  <si>
    <t>TIME: ZULU</t>
  </si>
  <si>
    <t>1330Z</t>
  </si>
  <si>
    <t>H-HOUR</t>
  </si>
  <si>
    <t>H-4</t>
  </si>
  <si>
    <t>PHASE:</t>
  </si>
  <si>
    <t>TRIGGER/DP:</t>
  </si>
  <si>
    <t>CAV Recon at NAI 5</t>
  </si>
  <si>
    <t>FS TASK/PURPOSE:</t>
  </si>
  <si>
    <t>Provide FA fires IOT suppress enemy ADA fires on CAS on OBJ FORCE</t>
  </si>
  <si>
    <t>EXECUTION:</t>
  </si>
  <si>
    <t>T: AB 4015</t>
  </si>
  <si>
    <t>T: AB 4210</t>
  </si>
  <si>
    <t>T: CAS at IP</t>
  </si>
  <si>
    <t>L: PF 12345678</t>
  </si>
  <si>
    <t>L PF 87654321</t>
  </si>
  <si>
    <t>Observer: P</t>
  </si>
  <si>
    <t>O: (P) A/2-78CAV FIST</t>
  </si>
  <si>
    <t>O: (P) 2-325IN FIST</t>
  </si>
  <si>
    <t>O: (A) B/2-78CAV FIST</t>
  </si>
  <si>
    <t>Delivery System</t>
  </si>
  <si>
    <t>D: A/2-319FA</t>
  </si>
  <si>
    <t>Attack Guidance</t>
  </si>
  <si>
    <t>A: BTRY 4 HE</t>
  </si>
  <si>
    <t>Communication: P</t>
  </si>
  <si>
    <t>C: (P) AFATDS</t>
  </si>
  <si>
    <t>C: (A) Fires Net</t>
  </si>
  <si>
    <t>ASSESSMENT:</t>
  </si>
  <si>
    <t>CAS ingress/egress without ADA threat</t>
  </si>
  <si>
    <t>HIGH PAYOFF TGTS:</t>
  </si>
  <si>
    <t>1. SA-11
2.  SA-9
3.  BTRY 2-3
4.  BTG HQ</t>
  </si>
  <si>
    <t>PRIORITY OF FIRE:</t>
  </si>
  <si>
    <t>2-87 CAV; 1-87 CAV; 2-325 IN</t>
  </si>
  <si>
    <t>ALLOCATIONS:</t>
  </si>
  <si>
    <t>FA:  (2) PRI TGTS for ME; (1) PRI TGT for SE
CAS:  (2) Sorties Daily for ME: (1) Sortie Daily for SE:</t>
  </si>
  <si>
    <t>FSCM:</t>
  </si>
  <si>
    <t>CFL: PL JASPER O/O PL EMERALD
NFA:  Hatli Town ROWPU</t>
  </si>
  <si>
    <t>ACM:</t>
  </si>
  <si>
    <t xml:space="preserve">ROZ:  RED 1
</t>
  </si>
  <si>
    <t>RESTRICTIONS:</t>
  </si>
  <si>
    <t>Maintain One Platoon of MLRS as Hot ATACMS
SADARM release authority Fires Bde Cdr
GSR units Do not exceed (DNE) over 50% UBL w/o CORPS FSE approval
No fires across IB 
Authorization  for release of ATACMS is retained at the CORPS FSE</t>
  </si>
  <si>
    <t>NOTES:</t>
  </si>
  <si>
    <t>Chair:</t>
  </si>
  <si>
    <t>Purpose:</t>
  </si>
  <si>
    <t>Frequency:</t>
  </si>
  <si>
    <t>Mode:</t>
  </si>
  <si>
    <t>Title:</t>
  </si>
  <si>
    <t>Composition:</t>
  </si>
  <si>
    <t>IO</t>
  </si>
  <si>
    <t>AT/FP</t>
  </si>
  <si>
    <t>AV</t>
  </si>
  <si>
    <t>SURG</t>
  </si>
  <si>
    <t>Agenda:</t>
  </si>
  <si>
    <t>S2X</t>
  </si>
  <si>
    <t>ADAM/BAE</t>
  </si>
  <si>
    <t>FSO</t>
  </si>
  <si>
    <t>Sample Agendas/Outputs</t>
  </si>
  <si>
    <t>Intelligence WG</t>
  </si>
  <si>
    <t>Review CDR's Guidance</t>
  </si>
  <si>
    <t>IR Update</t>
  </si>
  <si>
    <t>SITEMP Review</t>
  </si>
  <si>
    <t>IC Plan Review</t>
  </si>
  <si>
    <t>IPB Review</t>
  </si>
  <si>
    <t>IC Matrix</t>
  </si>
  <si>
    <t>NAI Update</t>
  </si>
  <si>
    <t>CCIR Update</t>
  </si>
  <si>
    <t>Targeting WG</t>
  </si>
  <si>
    <t>LNOs</t>
  </si>
  <si>
    <t>Review IPB</t>
  </si>
  <si>
    <t>Review IC Plan</t>
  </si>
  <si>
    <t>Review Current Situation</t>
  </si>
  <si>
    <t>FSM Review</t>
  </si>
  <si>
    <t>HPTL Review</t>
  </si>
  <si>
    <t>TSS Review</t>
  </si>
  <si>
    <t>AGM Review</t>
  </si>
  <si>
    <t>Status Air</t>
  </si>
  <si>
    <t>Status Radar</t>
  </si>
  <si>
    <t>Status FS</t>
  </si>
  <si>
    <t>Status Counterfire</t>
  </si>
  <si>
    <t>Satus AC2</t>
  </si>
  <si>
    <t>Status IO</t>
  </si>
  <si>
    <t>Status EW</t>
  </si>
  <si>
    <t>Protection WG</t>
  </si>
  <si>
    <t>CAL/DAL Review</t>
  </si>
  <si>
    <t>EEFI Review</t>
  </si>
  <si>
    <t>Protection Measures Review</t>
  </si>
  <si>
    <t>Vulnerability Reviews</t>
  </si>
  <si>
    <t>Sustainment WG</t>
  </si>
  <si>
    <t>S&amp;S</t>
  </si>
  <si>
    <t>TRANS</t>
  </si>
  <si>
    <t>MAINT</t>
  </si>
  <si>
    <t>Contracts</t>
  </si>
  <si>
    <t>DISTRO</t>
  </si>
  <si>
    <t>IA</t>
  </si>
  <si>
    <t>Review Concept of Ops</t>
  </si>
  <si>
    <t>Fire Support</t>
  </si>
  <si>
    <t>Personnel</t>
  </si>
  <si>
    <t>Status Current Requests</t>
  </si>
  <si>
    <t>PHYSEC</t>
  </si>
  <si>
    <t>Population Control</t>
  </si>
  <si>
    <t>Surviviability</t>
  </si>
  <si>
    <t>UXO/EOD</t>
  </si>
  <si>
    <t>PR</t>
  </si>
  <si>
    <t>Detention</t>
  </si>
  <si>
    <t>AMD Warning</t>
  </si>
  <si>
    <t>AMD WCS</t>
  </si>
  <si>
    <t>FPCON</t>
  </si>
  <si>
    <t>IOCON</t>
  </si>
  <si>
    <t>Status Logistics Issues</t>
  </si>
  <si>
    <t>Concept of Sustainment Review</t>
  </si>
  <si>
    <t>S9 (CMO)</t>
  </si>
  <si>
    <t>S5 (Plans)</t>
  </si>
  <si>
    <t>S4 (Logistics)</t>
  </si>
  <si>
    <t>S2 (Intelligence)</t>
  </si>
  <si>
    <t>S1 (Personnel)</t>
  </si>
  <si>
    <t>Possible Attendees List</t>
  </si>
  <si>
    <t>I (Deter)</t>
  </si>
  <si>
    <t>II (Seize the Initiative)</t>
  </si>
  <si>
    <t>III (Dominate)</t>
  </si>
  <si>
    <t>D-3</t>
  </si>
  <si>
    <t>D-2</t>
  </si>
  <si>
    <t>D-1</t>
  </si>
  <si>
    <t>D-day</t>
  </si>
  <si>
    <t>D+1</t>
  </si>
  <si>
    <t>D+2</t>
  </si>
  <si>
    <t>D+3</t>
  </si>
  <si>
    <t>D+4</t>
  </si>
  <si>
    <t>D+5</t>
  </si>
  <si>
    <t>D+6</t>
  </si>
  <si>
    <t>D+7</t>
  </si>
  <si>
    <t>D+8</t>
  </si>
  <si>
    <t>D+9</t>
  </si>
  <si>
    <t>D+10</t>
  </si>
  <si>
    <t>Weather Effects</t>
  </si>
  <si>
    <t>Visual Observ</t>
  </si>
  <si>
    <t>Thermal Observ</t>
  </si>
  <si>
    <t>Passive Light Obs</t>
  </si>
  <si>
    <t>Elect Signat Observ</t>
  </si>
  <si>
    <t xml:space="preserve">Aerial Surveillance </t>
  </si>
  <si>
    <t>Indirect Fire</t>
  </si>
  <si>
    <t>Fixed Wing</t>
  </si>
  <si>
    <t>Rotor Wing</t>
  </si>
  <si>
    <t>Smoke/CBRN</t>
  </si>
  <si>
    <t>Observation</t>
  </si>
  <si>
    <t>Key Terrain</t>
  </si>
  <si>
    <t>Hydrology</t>
  </si>
  <si>
    <t>Elevation</t>
  </si>
  <si>
    <t>Soil</t>
  </si>
  <si>
    <t>Civil Structures</t>
  </si>
  <si>
    <t>Unit 1</t>
  </si>
  <si>
    <t>Unit 2</t>
  </si>
  <si>
    <t>Unit 3</t>
  </si>
  <si>
    <t>Unit 4</t>
  </si>
  <si>
    <t>Civil</t>
  </si>
  <si>
    <t>Areas</t>
  </si>
  <si>
    <t>Structures</t>
  </si>
  <si>
    <t>Events</t>
  </si>
  <si>
    <t>Higher HQ</t>
  </si>
  <si>
    <t>Unit 5</t>
  </si>
  <si>
    <t>Unit 6</t>
  </si>
  <si>
    <t>Unit 7</t>
  </si>
  <si>
    <t>Msn Command</t>
  </si>
  <si>
    <t>Event 1</t>
  </si>
  <si>
    <t>Event 2</t>
  </si>
  <si>
    <t>Event 3</t>
  </si>
  <si>
    <t>Task 4</t>
  </si>
  <si>
    <t>Task 5</t>
  </si>
  <si>
    <t>Movement and Maneuver</t>
  </si>
  <si>
    <t>Support Troops</t>
  </si>
  <si>
    <t>DS Unit</t>
  </si>
  <si>
    <t>HUMINT</t>
  </si>
  <si>
    <t>Counterintlligence</t>
  </si>
  <si>
    <t>SIGINT</t>
  </si>
  <si>
    <t>MASINT</t>
  </si>
  <si>
    <t>TECHINT</t>
  </si>
  <si>
    <t>Geospatial</t>
  </si>
  <si>
    <t>OSINT</t>
  </si>
  <si>
    <t>FFIR</t>
  </si>
  <si>
    <t>Crit Assets</t>
  </si>
  <si>
    <t>Base Security</t>
  </si>
  <si>
    <t>OPSEC/EEFI</t>
  </si>
  <si>
    <t>IV (Stability)</t>
  </si>
  <si>
    <t>Spt Effort</t>
  </si>
  <si>
    <t>BSB</t>
  </si>
  <si>
    <t>HPT</t>
  </si>
  <si>
    <t>POF</t>
  </si>
  <si>
    <t>FSCM</t>
  </si>
  <si>
    <t>Asset 1</t>
  </si>
  <si>
    <t>Asset 2</t>
  </si>
  <si>
    <t>Asset 3</t>
  </si>
  <si>
    <t>Observer 1</t>
  </si>
  <si>
    <t>Observer 2</t>
  </si>
  <si>
    <t>Observer 3</t>
  </si>
  <si>
    <t>Key Tasks</t>
  </si>
  <si>
    <t>Doctrinal Tasks</t>
  </si>
  <si>
    <t>Grouping of Tasks</t>
  </si>
  <si>
    <t>Commander's</t>
  </si>
  <si>
    <t>Options</t>
  </si>
  <si>
    <t>Input:</t>
  </si>
  <si>
    <t>Output:</t>
  </si>
  <si>
    <t>Criteria 1</t>
  </si>
  <si>
    <t>Post initial planning timeline</t>
  </si>
  <si>
    <t>Identify AO</t>
  </si>
  <si>
    <t>Describe area of interest/area of influence</t>
  </si>
  <si>
    <t>Identify tasks</t>
  </si>
  <si>
    <t xml:space="preserve"> - Define each task</t>
  </si>
  <si>
    <t xml:space="preserve"> - Complete initial IPB</t>
  </si>
  <si>
    <t xml:space="preserve"> - Conduct targeting for each task</t>
  </si>
  <si>
    <t xml:space="preserve"> - Identify asset requirements/shortfalls</t>
  </si>
  <si>
    <t xml:space="preserve"> - List information requirements</t>
  </si>
  <si>
    <t xml:space="preserve"> - Conduct initial risk assessment</t>
  </si>
  <si>
    <t xml:space="preserve">   o Task</t>
  </si>
  <si>
    <t xml:space="preserve">   o Purpose</t>
  </si>
  <si>
    <t xml:space="preserve">   o Assessment criteria</t>
  </si>
  <si>
    <t xml:space="preserve">   o Decision points</t>
  </si>
  <si>
    <t>(Plans Working Group)</t>
  </si>
  <si>
    <t>(Intelligence Working Group)</t>
  </si>
  <si>
    <t>(Sustainment Working Group)</t>
  </si>
  <si>
    <t>(Protection Working Group)</t>
  </si>
  <si>
    <t xml:space="preserve">   o Complete IC matrix</t>
  </si>
  <si>
    <t xml:space="preserve">   o Prepare IC plan</t>
  </si>
  <si>
    <t xml:space="preserve">   o Events/activities on Gantt chart</t>
  </si>
  <si>
    <t xml:space="preserve">   o Lethal fires</t>
  </si>
  <si>
    <t xml:space="preserve">   o Nonlethal effects/develop themes</t>
  </si>
  <si>
    <t xml:space="preserve">   o Effects on objectives/tasks/efficiency</t>
  </si>
  <si>
    <t xml:space="preserve"> - Event template</t>
  </si>
  <si>
    <t xml:space="preserve"> - Threat model/situation template</t>
  </si>
  <si>
    <t xml:space="preserve">   o Weather effects on task</t>
  </si>
  <si>
    <t xml:space="preserve">   o Terrain effects on task</t>
  </si>
  <si>
    <t xml:space="preserve">   o Enemy COAs against task</t>
  </si>
  <si>
    <t>Conduct task analysis</t>
  </si>
  <si>
    <t xml:space="preserve">      &gt; Decision points/event template</t>
  </si>
  <si>
    <t xml:space="preserve">      &gt; Task/purpose</t>
  </si>
  <si>
    <t xml:space="preserve">      &gt; Organization/capabilities/combat</t>
  </si>
  <si>
    <t xml:space="preserve">          power assessment</t>
  </si>
  <si>
    <t>Requirements</t>
  </si>
  <si>
    <t>Supplies</t>
  </si>
  <si>
    <t>Space</t>
  </si>
  <si>
    <t>Assets Available</t>
  </si>
  <si>
    <t>Match assets available to requirements</t>
  </si>
  <si>
    <t>[Use brackets to show shortfall capabilities</t>
  </si>
  <si>
    <t xml:space="preserve"> requested] </t>
  </si>
  <si>
    <t>(PIR (P) or FFIR (F) #) Question (DP #) (assumption or indicator); collector; location; start-end DTGs
IPB information gaps, targeting, and asset analysis create IR prior to working group</t>
  </si>
  <si>
    <t>Review vulnerability analyses to determine critical assets, event risks, and EEFI
IPB, targeting, asset analysis, and information collection identify risks prior to working group</t>
  </si>
  <si>
    <t>Terrain, Weather, Civil Considerations</t>
  </si>
  <si>
    <t>Constraints or Authorities</t>
  </si>
  <si>
    <t>Sub-Task/WFF Action/Event</t>
  </si>
  <si>
    <t>Consider sub-tasks from collective task manuals
Consider actions required to comeplete the task from the perspective of each warfighting function
Consider key events to accomplish the task</t>
  </si>
  <si>
    <t>Constraints provide controls to the unit's ability to accomplish the task such as control measures, coordinating lines, rules of engagement, controlled items, coordinating instructions specifically impacting the particular sub-task/WFF action/event</t>
  </si>
  <si>
    <t>Authority is permissive action allowed to a unit to accomplish a particular sub-task/WFF action/event</t>
  </si>
  <si>
    <t>Terrain, weather, or civil consideration effects that affect the unit's ability to accomplish the sub-task/ WFF action/event</t>
  </si>
  <si>
    <t>Review enemy most likely and most dangerous COAs to identify HVTs.  Conduct targeting analysis (ie, CARVER) to nominate HPTs with effect. 
Includes non-lethal targeting</t>
  </si>
  <si>
    <t>Decision Points</t>
  </si>
  <si>
    <t>Evaluation criteria have a short title, description,</t>
  </si>
  <si>
    <t>measure of evaluation (distance, dimension, time,</t>
  </si>
  <si>
    <t>quantity, weight, volume, number, etc), evaluation</t>
  </si>
  <si>
    <t>means, benchmark and formula</t>
  </si>
  <si>
    <t>Evaluation criteria evaluate an indicator of a measure</t>
  </si>
  <si>
    <t>of effectiveness.  The indicator must be measurable</t>
  </si>
  <si>
    <t>(calculatable) during the COA analysis</t>
  </si>
  <si>
    <t>End State</t>
  </si>
  <si>
    <t>Variable</t>
  </si>
  <si>
    <t>Physical</t>
  </si>
  <si>
    <t>Missions</t>
  </si>
  <si>
    <t>Problem</t>
  </si>
  <si>
    <t xml:space="preserve"> Situation</t>
  </si>
  <si>
    <t>Current</t>
  </si>
  <si>
    <t>HHQ</t>
  </si>
  <si>
    <t>HHQ2</t>
  </si>
  <si>
    <t>Use "ALT-enter" to force next line within a cell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</si>
</sst>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dd\ hhmm\ mmm\ yyyy"/>
    <numFmt numFmtId="166" formatCode="dd:hh:mm"/>
    <numFmt numFmtId="167" formatCode="0000"/>
    <numFmt numFmtId="168" formatCode="dd\ hhmm\ mmm\ yy"/>
  </numFmts>
  <fonts count="99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</font>
    <font>
      <sz val="10"/>
      <color theme="1"/>
      <name val="Wingdings"/>
      <charset val="2"/>
    </font>
    <font>
      <sz val="10"/>
      <color theme="1"/>
      <name val="Courier New"/>
      <family val="3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11"/>
      <color indexed="81"/>
      <name val="Times New Roman"/>
      <family val="1"/>
    </font>
    <font>
      <sz val="10"/>
      <name val="Arial"/>
      <family val="2"/>
    </font>
    <font>
      <sz val="10"/>
      <name val="Arial Narrow"/>
      <family val="2"/>
    </font>
    <font>
      <b/>
      <sz val="9"/>
      <color rgb="FFFFFF99"/>
      <name val="Times New Roman"/>
      <family val="1"/>
    </font>
    <font>
      <sz val="12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11"/>
      <name val="Arial"/>
      <family val="2"/>
    </font>
    <font>
      <sz val="7"/>
      <name val="Arial"/>
      <family val="2"/>
    </font>
    <font>
      <sz val="6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color theme="1"/>
      <name val="Times New Roman"/>
      <family val="1"/>
    </font>
    <font>
      <u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i/>
      <sz val="8"/>
      <color rgb="FFFFFF99"/>
      <name val="Arial"/>
      <family val="2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b/>
      <sz val="10"/>
      <color theme="0"/>
      <name val="Calibri"/>
      <family val="2"/>
    </font>
    <font>
      <b/>
      <u/>
      <sz val="9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6"/>
      <color theme="1"/>
      <name val="Times New Roman"/>
      <family val="1"/>
    </font>
    <font>
      <sz val="11"/>
      <color theme="0"/>
      <name val="Times New Roman"/>
      <family val="1"/>
    </font>
    <font>
      <b/>
      <sz val="12"/>
      <color theme="0"/>
      <name val="Times New Roman"/>
      <family val="1"/>
    </font>
    <font>
      <b/>
      <sz val="12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8"/>
      <color theme="1"/>
      <name val="Times New Roman"/>
      <family val="1"/>
    </font>
    <font>
      <sz val="14"/>
      <color theme="1"/>
      <name val="Times New Roman"/>
      <family val="1"/>
    </font>
    <font>
      <b/>
      <sz val="8"/>
      <color theme="0"/>
      <name val="Times New Roman"/>
      <family val="1"/>
    </font>
    <font>
      <b/>
      <sz val="11"/>
      <color theme="0"/>
      <name val="Times New Roman"/>
      <family val="1"/>
    </font>
    <font>
      <b/>
      <sz val="11"/>
      <color rgb="FF0000CC"/>
      <name val="Times New Roman"/>
      <family val="1"/>
    </font>
    <font>
      <b/>
      <sz val="11"/>
      <color rgb="FFFFFF00"/>
      <name val="Times New Roman"/>
      <family val="1"/>
    </font>
    <font>
      <b/>
      <sz val="8"/>
      <color theme="1"/>
      <name val="Times New Roman"/>
      <family val="1"/>
    </font>
    <font>
      <b/>
      <sz val="9"/>
      <name val="Arial"/>
      <family val="2"/>
    </font>
    <font>
      <b/>
      <sz val="9"/>
      <color indexed="9"/>
      <name val="Times New Roman"/>
      <family val="1"/>
    </font>
    <font>
      <b/>
      <sz val="9"/>
      <name val="Times New Roman"/>
      <family val="1"/>
    </font>
    <font>
      <sz val="10"/>
      <name val="Times New Roman"/>
      <family val="1"/>
    </font>
    <font>
      <b/>
      <sz val="9"/>
      <color indexed="43"/>
      <name val="Times New Roman"/>
      <family val="1"/>
    </font>
    <font>
      <sz val="11"/>
      <name val="Times New Roman"/>
      <family val="1"/>
    </font>
    <font>
      <sz val="11"/>
      <name val="Arial Narrow"/>
      <family val="2"/>
    </font>
    <font>
      <b/>
      <sz val="10"/>
      <color rgb="FFFFFF00"/>
      <name val="Times New Roman"/>
      <family val="1"/>
    </font>
    <font>
      <b/>
      <sz val="10"/>
      <color theme="0"/>
      <name val="Times New Roman"/>
      <family val="1"/>
    </font>
    <font>
      <b/>
      <sz val="9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Times New Roman"/>
      <family val="1"/>
    </font>
    <font>
      <b/>
      <sz val="8"/>
      <color rgb="FFFFFFFF"/>
      <name val="Times New Roman"/>
      <family val="1"/>
    </font>
    <font>
      <sz val="9"/>
      <color theme="1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1"/>
      <color theme="6" tint="-0.499984740745262"/>
      <name val="Arial"/>
      <family val="2"/>
    </font>
    <font>
      <b/>
      <sz val="9"/>
      <color theme="2"/>
      <name val="Arial Narrow"/>
      <family val="2"/>
    </font>
    <font>
      <sz val="11"/>
      <color theme="6" tint="0.79998168889431442"/>
      <name val="Arial"/>
      <family val="2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6"/>
      <color theme="1"/>
      <name val="Arial"/>
      <family val="2"/>
    </font>
    <font>
      <sz val="10"/>
      <color theme="1"/>
      <name val="Arial"/>
      <family val="2"/>
    </font>
    <font>
      <sz val="10"/>
      <color theme="0" tint="-0.34998626667073579"/>
      <name val="Calibri"/>
      <family val="2"/>
      <scheme val="minor"/>
    </font>
    <font>
      <sz val="10"/>
      <color theme="0" tint="-0.34998626667073579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8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Times New Roman"/>
      <family val="1"/>
    </font>
    <font>
      <b/>
      <i/>
      <sz val="9"/>
      <color theme="1"/>
      <name val="Times New Roman"/>
      <family val="1"/>
    </font>
    <font>
      <i/>
      <sz val="9"/>
      <color theme="1"/>
      <name val="Times New Roman"/>
      <family val="1"/>
    </font>
    <font>
      <b/>
      <sz val="4"/>
      <color theme="1"/>
      <name val="Arial"/>
      <family val="2"/>
    </font>
    <font>
      <i/>
      <sz val="4"/>
      <color theme="1"/>
      <name val="Times New Roman"/>
      <family val="1"/>
    </font>
    <font>
      <sz val="4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i/>
      <u/>
      <sz val="12"/>
      <color theme="1"/>
      <name val="Times New Roman"/>
      <family val="1"/>
    </font>
    <font>
      <sz val="9"/>
      <color theme="0"/>
      <name val="Times New Roman"/>
      <family val="1"/>
    </font>
    <font>
      <b/>
      <sz val="9"/>
      <color indexed="81"/>
      <name val="Tahoma"/>
      <family val="2"/>
    </font>
    <font>
      <b/>
      <u/>
      <sz val="9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8"/>
      <color theme="1"/>
      <name val="Times New Roman"/>
      <family val="1"/>
    </font>
    <font>
      <i/>
      <sz val="10"/>
      <color theme="1"/>
      <name val="Calibri"/>
      <family val="2"/>
      <scheme val="minor"/>
    </font>
  </fonts>
  <fills count="50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9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6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ashDot">
        <color indexed="64"/>
      </bottom>
      <diagonal/>
    </border>
    <border>
      <left style="thin">
        <color indexed="64"/>
      </left>
      <right style="thin">
        <color indexed="64"/>
      </right>
      <top/>
      <bottom style="dashDot">
        <color indexed="64"/>
      </bottom>
      <diagonal/>
    </border>
    <border>
      <left/>
      <right style="thin">
        <color indexed="64"/>
      </right>
      <top style="dashDot">
        <color indexed="64"/>
      </top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dashDot">
        <color indexed="64"/>
      </bottom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slantDashDot">
        <color indexed="64"/>
      </left>
      <right style="thin">
        <color indexed="64"/>
      </right>
      <top style="slantDashDot">
        <color indexed="64"/>
      </top>
      <bottom style="thick">
        <color indexed="64"/>
      </bottom>
      <diagonal/>
    </border>
    <border>
      <left/>
      <right style="thin">
        <color indexed="64"/>
      </right>
      <top style="slant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slantDashDot">
        <color indexed="64"/>
      </top>
      <bottom style="thick">
        <color indexed="64"/>
      </bottom>
      <diagonal/>
    </border>
    <border>
      <left style="thin">
        <color indexed="64"/>
      </left>
      <right/>
      <top style="slantDashDot">
        <color indexed="64"/>
      </top>
      <bottom style="thick">
        <color indexed="64"/>
      </bottom>
      <diagonal/>
    </border>
    <border>
      <left style="thin">
        <color indexed="64"/>
      </left>
      <right style="slantDashDot">
        <color indexed="64"/>
      </right>
      <top style="slantDashDot">
        <color indexed="64"/>
      </top>
      <bottom style="thick">
        <color indexed="64"/>
      </bottom>
      <diagonal/>
    </border>
    <border>
      <left style="slantDashDot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ck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/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 style="thin">
        <color indexed="64"/>
      </left>
      <right/>
      <top style="thin">
        <color indexed="64"/>
      </top>
      <bottom style="slantDashDot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slantDashDot">
        <color indexed="64"/>
      </bottom>
      <diagonal/>
    </border>
    <border>
      <left style="slantDashDot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slantDashDot">
        <color indexed="64"/>
      </right>
      <top/>
      <bottom/>
      <diagonal/>
    </border>
    <border>
      <left style="slantDashDot">
        <color indexed="64"/>
      </left>
      <right/>
      <top style="slantDashDot">
        <color indexed="64"/>
      </top>
      <bottom style="medium">
        <color indexed="64"/>
      </bottom>
      <diagonal/>
    </border>
    <border>
      <left/>
      <right style="medium">
        <color indexed="64"/>
      </right>
      <top style="slantDashDot">
        <color indexed="64"/>
      </top>
      <bottom style="medium">
        <color indexed="64"/>
      </bottom>
      <diagonal/>
    </border>
    <border>
      <left/>
      <right style="thin">
        <color auto="1"/>
      </right>
      <top style="slantDashDot">
        <color indexed="64"/>
      </top>
      <bottom/>
      <diagonal/>
    </border>
    <border>
      <left style="thin">
        <color auto="1"/>
      </left>
      <right style="thin">
        <color auto="1"/>
      </right>
      <top style="slantDashDot">
        <color indexed="64"/>
      </top>
      <bottom/>
      <diagonal/>
    </border>
    <border>
      <left style="thin">
        <color auto="1"/>
      </left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slantDashDot">
        <color indexed="64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 diagonalUp="1">
      <left/>
      <right/>
      <top/>
      <bottom style="medium">
        <color auto="1"/>
      </bottom>
      <diagonal style="thin">
        <color auto="1"/>
      </diagonal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dashDotDot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/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/>
      <right style="medium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ck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medium">
        <color indexed="64"/>
      </top>
      <bottom style="thick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</borders>
  <cellStyleXfs count="7">
    <xf numFmtId="0" fontId="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12" fillId="0" borderId="0"/>
  </cellStyleXfs>
  <cellXfs count="1425">
    <xf numFmtId="0" fontId="0" fillId="0" borderId="0" xfId="0"/>
    <xf numFmtId="0" fontId="2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left" vertical="top" wrapText="1" indent="1"/>
    </xf>
    <xf numFmtId="0" fontId="0" fillId="0" borderId="3" xfId="0" applyBorder="1" applyAlignment="1">
      <alignment vertical="top" wrapText="1"/>
    </xf>
    <xf numFmtId="0" fontId="3" fillId="0" borderId="6" xfId="0" applyFont="1" applyBorder="1" applyAlignment="1">
      <alignment horizontal="left" vertical="top" wrapText="1" indent="1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5" fillId="0" borderId="6" xfId="0" applyFont="1" applyBorder="1" applyAlignment="1">
      <alignment horizontal="left" vertical="top" wrapText="1" indent="2"/>
    </xf>
    <xf numFmtId="0" fontId="5" fillId="0" borderId="5" xfId="0" applyFont="1" applyBorder="1" applyAlignment="1">
      <alignment horizontal="left" vertical="top" wrapText="1" indent="2"/>
    </xf>
    <xf numFmtId="0" fontId="6" fillId="0" borderId="6" xfId="0" applyFont="1" applyBorder="1" applyAlignment="1">
      <alignment horizontal="left" vertical="top" wrapText="1" indent="1"/>
    </xf>
    <xf numFmtId="0" fontId="1" fillId="0" borderId="6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5" xfId="0" applyFont="1" applyBorder="1" applyAlignment="1">
      <alignment horizontal="left" vertical="top" wrapText="1" indent="1"/>
    </xf>
    <xf numFmtId="0" fontId="0" fillId="0" borderId="4" xfId="0" applyBorder="1"/>
    <xf numFmtId="0" fontId="0" fillId="0" borderId="3" xfId="0" applyBorder="1"/>
    <xf numFmtId="0" fontId="6" fillId="0" borderId="6" xfId="0" applyFont="1" applyBorder="1" applyAlignment="1">
      <alignment horizontal="left" vertical="top" wrapText="1" indent="2"/>
    </xf>
    <xf numFmtId="0" fontId="3" fillId="0" borderId="6" xfId="0" applyFont="1" applyBorder="1" applyAlignment="1">
      <alignment horizontal="left" vertical="top" wrapText="1" indent="2"/>
    </xf>
    <xf numFmtId="0" fontId="2" fillId="0" borderId="3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 inden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10" xfId="0" applyFont="1" applyBorder="1" applyAlignment="1">
      <alignment vertical="top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0" xfId="0" applyAlignment="1"/>
    <xf numFmtId="0" fontId="1" fillId="0" borderId="0" xfId="0" applyFont="1" applyAlignment="1"/>
    <xf numFmtId="0" fontId="1" fillId="0" borderId="0" xfId="0" applyFont="1"/>
    <xf numFmtId="0" fontId="1" fillId="0" borderId="7" xfId="0" applyFont="1" applyBorder="1"/>
    <xf numFmtId="0" fontId="1" fillId="0" borderId="4" xfId="0" applyFont="1" applyBorder="1"/>
    <xf numFmtId="0" fontId="1" fillId="0" borderId="3" xfId="0" applyFont="1" applyBorder="1"/>
    <xf numFmtId="0" fontId="1" fillId="5" borderId="7" xfId="0" applyFont="1" applyFill="1" applyBorder="1" applyAlignment="1">
      <alignment horizontal="center"/>
    </xf>
    <xf numFmtId="0" fontId="0" fillId="0" borderId="0" xfId="0" applyAlignment="1">
      <alignment vertical="top"/>
    </xf>
    <xf numFmtId="0" fontId="1" fillId="5" borderId="4" xfId="0" applyFont="1" applyFill="1" applyBorder="1" applyAlignment="1">
      <alignment horizontal="center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/>
    <xf numFmtId="0" fontId="1" fillId="0" borderId="0" xfId="0" applyFont="1" applyFill="1" applyBorder="1"/>
    <xf numFmtId="0" fontId="1" fillId="6" borderId="7" xfId="0" applyFont="1" applyFill="1" applyBorder="1"/>
    <xf numFmtId="0" fontId="1" fillId="6" borderId="4" xfId="0" applyFont="1" applyFill="1" applyBorder="1"/>
    <xf numFmtId="0" fontId="9" fillId="0" borderId="0" xfId="0" applyFont="1"/>
    <xf numFmtId="0" fontId="13" fillId="0" borderId="0" xfId="1" applyFont="1"/>
    <xf numFmtId="0" fontId="12" fillId="0" borderId="74" xfId="1" applyFont="1" applyBorder="1"/>
    <xf numFmtId="0" fontId="12" fillId="0" borderId="54" xfId="1" applyFont="1" applyBorder="1"/>
    <xf numFmtId="0" fontId="13" fillId="0" borderId="17" xfId="1" applyFont="1" applyBorder="1"/>
    <xf numFmtId="0" fontId="13" fillId="0" borderId="37" xfId="1" applyFont="1" applyBorder="1"/>
    <xf numFmtId="0" fontId="13" fillId="0" borderId="75" xfId="1" applyFont="1" applyBorder="1"/>
    <xf numFmtId="0" fontId="14" fillId="14" borderId="76" xfId="0" applyFont="1" applyFill="1" applyBorder="1" applyAlignment="1">
      <alignment horizontal="center" vertical="center" wrapText="1"/>
    </xf>
    <xf numFmtId="165" fontId="15" fillId="15" borderId="77" xfId="0" applyNumberFormat="1" applyFont="1" applyFill="1" applyBorder="1" applyAlignment="1">
      <alignment vertical="top" wrapText="1"/>
    </xf>
    <xf numFmtId="0" fontId="14" fillId="14" borderId="78" xfId="0" applyFont="1" applyFill="1" applyBorder="1" applyAlignment="1">
      <alignment horizontal="center" wrapText="1"/>
    </xf>
    <xf numFmtId="0" fontId="14" fillId="14" borderId="79" xfId="0" applyFont="1" applyFill="1" applyBorder="1" applyAlignment="1">
      <alignment horizontal="center" wrapText="1"/>
    </xf>
    <xf numFmtId="0" fontId="14" fillId="14" borderId="80" xfId="0" applyFont="1" applyFill="1" applyBorder="1" applyAlignment="1">
      <alignment horizontal="center" wrapText="1"/>
    </xf>
    <xf numFmtId="0" fontId="15" fillId="16" borderId="0" xfId="0" applyFont="1" applyFill="1" applyAlignment="1">
      <alignment vertical="center" wrapText="1"/>
    </xf>
    <xf numFmtId="0" fontId="15" fillId="17" borderId="0" xfId="0" applyFont="1" applyFill="1" applyAlignment="1">
      <alignment vertical="center" wrapText="1"/>
    </xf>
    <xf numFmtId="0" fontId="14" fillId="14" borderId="44" xfId="0" applyFont="1" applyFill="1" applyBorder="1" applyAlignment="1">
      <alignment horizontal="center" wrapText="1"/>
    </xf>
    <xf numFmtId="0" fontId="1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4" fillId="14" borderId="81" xfId="0" applyFont="1" applyFill="1" applyBorder="1" applyAlignment="1">
      <alignment horizontal="center" wrapText="1"/>
    </xf>
    <xf numFmtId="0" fontId="14" fillId="14" borderId="24" xfId="0" applyFont="1" applyFill="1" applyBorder="1" applyAlignment="1">
      <alignment horizontal="center" wrapText="1"/>
    </xf>
    <xf numFmtId="0" fontId="16" fillId="16" borderId="0" xfId="0" applyFont="1" applyFill="1" applyAlignment="1">
      <alignment horizontal="center" wrapText="1"/>
    </xf>
    <xf numFmtId="0" fontId="16" fillId="17" borderId="0" xfId="0" applyFont="1" applyFill="1" applyAlignment="1">
      <alignment horizontal="center" wrapText="1"/>
    </xf>
    <xf numFmtId="0" fontId="16" fillId="0" borderId="0" xfId="0" applyFont="1" applyAlignment="1">
      <alignment horizontal="center" wrapText="1"/>
    </xf>
    <xf numFmtId="0" fontId="1" fillId="15" borderId="67" xfId="0" applyFont="1" applyFill="1" applyBorder="1" applyAlignment="1">
      <alignment horizontal="center" vertical="center" wrapText="1"/>
    </xf>
    <xf numFmtId="0" fontId="15" fillId="15" borderId="10" xfId="0" applyFont="1" applyFill="1" applyBorder="1" applyAlignment="1">
      <alignment vertical="top" wrapText="1"/>
    </xf>
    <xf numFmtId="0" fontId="15" fillId="15" borderId="10" xfId="0" applyFont="1" applyFill="1" applyBorder="1" applyAlignment="1">
      <alignment horizontal="left" vertical="top" wrapText="1"/>
    </xf>
    <xf numFmtId="0" fontId="15" fillId="15" borderId="10" xfId="0" applyFont="1" applyFill="1" applyBorder="1" applyAlignment="1">
      <alignment horizontal="center" vertical="top" wrapText="1"/>
    </xf>
    <xf numFmtId="165" fontId="15" fillId="15" borderId="10" xfId="0" applyNumberFormat="1" applyFont="1" applyFill="1" applyBorder="1" applyAlignment="1">
      <alignment vertical="top" wrapText="1"/>
    </xf>
    <xf numFmtId="166" fontId="15" fillId="15" borderId="10" xfId="0" applyNumberFormat="1" applyFont="1" applyFill="1" applyBorder="1" applyAlignment="1">
      <alignment horizontal="center" vertical="top" wrapText="1"/>
    </xf>
    <xf numFmtId="0" fontId="17" fillId="15" borderId="10" xfId="0" applyFont="1" applyFill="1" applyBorder="1" applyAlignment="1">
      <alignment horizontal="left" vertical="top" wrapText="1"/>
    </xf>
    <xf numFmtId="0" fontId="17" fillId="15" borderId="68" xfId="0" applyFont="1" applyFill="1" applyBorder="1" applyAlignment="1">
      <alignment horizontal="left" vertical="top" wrapText="1"/>
    </xf>
    <xf numFmtId="0" fontId="15" fillId="16" borderId="0" xfId="0" applyFont="1" applyFill="1" applyAlignment="1">
      <alignment vertical="top" wrapText="1"/>
    </xf>
    <xf numFmtId="0" fontId="15" fillId="17" borderId="0" xfId="0" applyFont="1" applyFill="1" applyAlignment="1">
      <alignment vertical="top" wrapText="1"/>
    </xf>
    <xf numFmtId="0" fontId="1" fillId="15" borderId="0" xfId="0" applyFont="1" applyFill="1" applyAlignment="1">
      <alignment horizontal="center" vertical="top" wrapText="1"/>
    </xf>
    <xf numFmtId="0" fontId="15" fillId="0" borderId="0" xfId="0" applyFont="1" applyAlignment="1">
      <alignment vertical="top" wrapText="1"/>
    </xf>
    <xf numFmtId="0" fontId="1" fillId="15" borderId="0" xfId="0" applyFont="1" applyFill="1" applyAlignment="1">
      <alignment horizontal="center" vertical="center" wrapText="1"/>
    </xf>
    <xf numFmtId="0" fontId="1" fillId="17" borderId="0" xfId="0" applyFont="1" applyFill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0" xfId="2"/>
    <xf numFmtId="0" fontId="19" fillId="0" borderId="92" xfId="2" applyFont="1" applyBorder="1"/>
    <xf numFmtId="0" fontId="19" fillId="0" borderId="93" xfId="2" applyFont="1" applyBorder="1"/>
    <xf numFmtId="0" fontId="19" fillId="0" borderId="94" xfId="2" applyFont="1" applyBorder="1"/>
    <xf numFmtId="0" fontId="19" fillId="0" borderId="44" xfId="2" applyFont="1" applyBorder="1"/>
    <xf numFmtId="0" fontId="19" fillId="0" borderId="36" xfId="2" applyFont="1" applyBorder="1"/>
    <xf numFmtId="0" fontId="12" fillId="0" borderId="94" xfId="2" applyBorder="1"/>
    <xf numFmtId="0" fontId="21" fillId="0" borderId="96" xfId="2" applyFont="1" applyBorder="1"/>
    <xf numFmtId="0" fontId="12" fillId="0" borderId="24" xfId="2" applyBorder="1"/>
    <xf numFmtId="0" fontId="19" fillId="0" borderId="97" xfId="2" applyFont="1" applyBorder="1"/>
    <xf numFmtId="0" fontId="21" fillId="0" borderId="0" xfId="2" applyFont="1"/>
    <xf numFmtId="0" fontId="19" fillId="0" borderId="99" xfId="2" applyFont="1" applyBorder="1"/>
    <xf numFmtId="0" fontId="19" fillId="0" borderId="10" xfId="2" applyFont="1" applyBorder="1" applyAlignment="1">
      <alignment horizontal="center"/>
    </xf>
    <xf numFmtId="0" fontId="12" fillId="0" borderId="101" xfId="2" applyBorder="1"/>
    <xf numFmtId="0" fontId="12" fillId="0" borderId="10" xfId="2" applyBorder="1"/>
    <xf numFmtId="0" fontId="12" fillId="0" borderId="102" xfId="2" applyBorder="1"/>
    <xf numFmtId="0" fontId="24" fillId="7" borderId="108" xfId="0" applyFont="1" applyFill="1" applyBorder="1" applyAlignment="1">
      <alignment horizontal="center"/>
    </xf>
    <xf numFmtId="0" fontId="24" fillId="7" borderId="109" xfId="0" applyFont="1" applyFill="1" applyBorder="1" applyAlignment="1">
      <alignment horizontal="center"/>
    </xf>
    <xf numFmtId="0" fontId="24" fillId="7" borderId="7" xfId="0" applyFont="1" applyFill="1" applyBorder="1" applyAlignment="1">
      <alignment horizontal="center"/>
    </xf>
    <xf numFmtId="0" fontId="24" fillId="7" borderId="110" xfId="0" applyFont="1" applyFill="1" applyBorder="1"/>
    <xf numFmtId="0" fontId="24" fillId="7" borderId="111" xfId="0" applyFont="1" applyFill="1" applyBorder="1"/>
    <xf numFmtId="0" fontId="24" fillId="7" borderId="112" xfId="0" applyFont="1" applyFill="1" applyBorder="1"/>
    <xf numFmtId="0" fontId="24" fillId="0" borderId="0" xfId="0" applyFont="1"/>
    <xf numFmtId="0" fontId="9" fillId="7" borderId="113" xfId="0" applyFont="1" applyFill="1" applyBorder="1" applyAlignment="1">
      <alignment horizontal="center" textRotation="90"/>
    </xf>
    <xf numFmtId="0" fontId="9" fillId="7" borderId="114" xfId="0" applyFont="1" applyFill="1" applyBorder="1" applyAlignment="1">
      <alignment horizontal="center" textRotation="90"/>
    </xf>
    <xf numFmtId="0" fontId="9" fillId="7" borderId="3" xfId="0" applyFont="1" applyFill="1" applyBorder="1" applyAlignment="1">
      <alignment horizontal="center"/>
    </xf>
    <xf numFmtId="0" fontId="9" fillId="7" borderId="115" xfId="0" applyFont="1" applyFill="1" applyBorder="1" applyAlignment="1">
      <alignment horizontal="center" wrapText="1"/>
    </xf>
    <xf numFmtId="0" fontId="9" fillId="7" borderId="116" xfId="0" applyFont="1" applyFill="1" applyBorder="1" applyAlignment="1">
      <alignment horizontal="center"/>
    </xf>
    <xf numFmtId="0" fontId="9" fillId="7" borderId="115" xfId="0" applyFont="1" applyFill="1" applyBorder="1" applyAlignment="1">
      <alignment horizontal="center"/>
    </xf>
    <xf numFmtId="0" fontId="9" fillId="7" borderId="117" xfId="0" applyFont="1" applyFill="1" applyBorder="1" applyAlignment="1">
      <alignment horizontal="center" wrapText="1"/>
    </xf>
    <xf numFmtId="0" fontId="9" fillId="7" borderId="116" xfId="0" applyFont="1" applyFill="1" applyBorder="1" applyAlignment="1">
      <alignment horizontal="center" wrapText="1"/>
    </xf>
    <xf numFmtId="0" fontId="9" fillId="7" borderId="117" xfId="0" applyFont="1" applyFill="1" applyBorder="1" applyAlignment="1">
      <alignment horizontal="center" textRotation="90"/>
    </xf>
    <xf numFmtId="0" fontId="9" fillId="7" borderId="116" xfId="0" applyFont="1" applyFill="1" applyBorder="1" applyAlignment="1">
      <alignment horizontal="center" textRotation="90"/>
    </xf>
    <xf numFmtId="0" fontId="9" fillId="7" borderId="118" xfId="0" applyFont="1" applyFill="1" applyBorder="1" applyAlignment="1">
      <alignment horizontal="center" textRotation="90"/>
    </xf>
    <xf numFmtId="0" fontId="9" fillId="7" borderId="119" xfId="0" applyFont="1" applyFill="1" applyBorder="1" applyAlignment="1">
      <alignment horizontal="center" textRotation="90"/>
    </xf>
    <xf numFmtId="167" fontId="9" fillId="0" borderId="16" xfId="0" applyNumberFormat="1" applyFont="1" applyBorder="1" applyAlignment="1">
      <alignment horizontal="center"/>
    </xf>
    <xf numFmtId="167" fontId="9" fillId="0" borderId="18" xfId="0" applyNumberFormat="1" applyFont="1" applyBorder="1" applyAlignment="1">
      <alignment horizontal="center"/>
    </xf>
    <xf numFmtId="167" fontId="9" fillId="0" borderId="4" xfId="0" applyNumberFormat="1" applyFont="1" applyBorder="1" applyAlignment="1">
      <alignment horizontal="center"/>
    </xf>
    <xf numFmtId="167" fontId="9" fillId="0" borderId="120" xfId="0" applyNumberFormat="1" applyFont="1" applyBorder="1"/>
    <xf numFmtId="167" fontId="9" fillId="0" borderId="121" xfId="0" applyNumberFormat="1" applyFont="1" applyBorder="1"/>
    <xf numFmtId="167" fontId="9" fillId="0" borderId="122" xfId="0" applyNumberFormat="1" applyFont="1" applyBorder="1"/>
    <xf numFmtId="0" fontId="9" fillId="0" borderId="121" xfId="0" applyFont="1" applyBorder="1"/>
    <xf numFmtId="0" fontId="9" fillId="0" borderId="120" xfId="0" applyFont="1" applyBorder="1"/>
    <xf numFmtId="168" fontId="9" fillId="0" borderId="122" xfId="0" applyNumberFormat="1" applyFont="1" applyBorder="1"/>
    <xf numFmtId="0" fontId="9" fillId="0" borderId="122" xfId="0" applyFont="1" applyBorder="1" applyAlignment="1">
      <alignment horizontal="center"/>
    </xf>
    <xf numFmtId="0" fontId="9" fillId="0" borderId="121" xfId="0" applyFont="1" applyBorder="1" applyAlignment="1">
      <alignment horizontal="center"/>
    </xf>
    <xf numFmtId="0" fontId="9" fillId="0" borderId="123" xfId="0" applyFont="1" applyBorder="1" applyAlignment="1">
      <alignment horizontal="center"/>
    </xf>
    <xf numFmtId="168" fontId="9" fillId="0" borderId="121" xfId="0" applyNumberFormat="1" applyFont="1" applyBorder="1"/>
    <xf numFmtId="0" fontId="9" fillId="0" borderId="124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22" xfId="0" applyFont="1" applyBorder="1"/>
    <xf numFmtId="0" fontId="9" fillId="0" borderId="120" xfId="0" applyFont="1" applyBorder="1" applyAlignment="1">
      <alignment horizontal="center"/>
    </xf>
    <xf numFmtId="0" fontId="0" fillId="0" borderId="0" xfId="0" applyAlignment="1">
      <alignment horizontal="center"/>
    </xf>
    <xf numFmtId="0" fontId="26" fillId="14" borderId="82" xfId="0" applyFont="1" applyFill="1" applyBorder="1" applyAlignment="1">
      <alignment horizontal="center" wrapText="1"/>
    </xf>
    <xf numFmtId="0" fontId="23" fillId="0" borderId="0" xfId="0" applyFont="1" applyAlignment="1">
      <alignment vertical="top"/>
    </xf>
    <xf numFmtId="0" fontId="27" fillId="0" borderId="0" xfId="0" applyFont="1" applyAlignment="1">
      <alignment vertical="top"/>
    </xf>
    <xf numFmtId="0" fontId="23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23" fillId="0" borderId="10" xfId="0" applyFont="1" applyBorder="1" applyAlignment="1">
      <alignment horizontal="center" vertical="top"/>
    </xf>
    <xf numFmtId="0" fontId="23" fillId="0" borderId="10" xfId="0" applyFont="1" applyBorder="1" applyAlignment="1">
      <alignment vertical="top"/>
    </xf>
    <xf numFmtId="0" fontId="3" fillId="0" borderId="3" xfId="0" applyFont="1" applyBorder="1" applyAlignment="1">
      <alignment horizontal="left" vertical="top" wrapText="1" indent="1"/>
    </xf>
    <xf numFmtId="0" fontId="17" fillId="7" borderId="24" xfId="0" applyFont="1" applyFill="1" applyBorder="1" applyAlignment="1">
      <alignment horizontal="center" vertical="top"/>
    </xf>
    <xf numFmtId="0" fontId="23" fillId="0" borderId="10" xfId="0" applyFont="1" applyBorder="1" applyAlignment="1">
      <alignment vertical="top" wrapText="1"/>
    </xf>
    <xf numFmtId="0" fontId="28" fillId="7" borderId="13" xfId="0" applyFont="1" applyFill="1" applyBorder="1" applyAlignment="1">
      <alignment vertical="top"/>
    </xf>
    <xf numFmtId="0" fontId="23" fillId="7" borderId="14" xfId="0" applyFont="1" applyFill="1" applyBorder="1" applyAlignment="1">
      <alignment vertical="top"/>
    </xf>
    <xf numFmtId="0" fontId="23" fillId="7" borderId="15" xfId="0" applyFont="1" applyFill="1" applyBorder="1" applyAlignment="1">
      <alignment vertical="top"/>
    </xf>
    <xf numFmtId="0" fontId="17" fillId="7" borderId="150" xfId="0" applyFont="1" applyFill="1" applyBorder="1" applyAlignment="1">
      <alignment horizontal="center" vertical="top"/>
    </xf>
    <xf numFmtId="0" fontId="17" fillId="7" borderId="25" xfId="0" applyFont="1" applyFill="1" applyBorder="1" applyAlignment="1">
      <alignment horizontal="center" vertical="top"/>
    </xf>
    <xf numFmtId="0" fontId="23" fillId="0" borderId="42" xfId="0" applyFont="1" applyBorder="1" applyAlignment="1">
      <alignment vertical="top"/>
    </xf>
    <xf numFmtId="0" fontId="23" fillId="0" borderId="26" xfId="0" applyFont="1" applyBorder="1" applyAlignment="1">
      <alignment vertical="top"/>
    </xf>
    <xf numFmtId="0" fontId="23" fillId="0" borderId="43" xfId="0" applyFont="1" applyBorder="1" applyAlignment="1">
      <alignment vertical="top"/>
    </xf>
    <xf numFmtId="0" fontId="23" fillId="0" borderId="29" xfId="0" applyFont="1" applyBorder="1" applyAlignment="1">
      <alignment vertical="top"/>
    </xf>
    <xf numFmtId="0" fontId="23" fillId="0" borderId="30" xfId="0" applyFont="1" applyBorder="1" applyAlignment="1">
      <alignment vertical="top"/>
    </xf>
    <xf numFmtId="0" fontId="23" fillId="0" borderId="42" xfId="0" applyFont="1" applyBorder="1" applyAlignment="1">
      <alignment vertical="top" wrapText="1"/>
    </xf>
    <xf numFmtId="0" fontId="23" fillId="0" borderId="26" xfId="0" applyFont="1" applyBorder="1" applyAlignment="1">
      <alignment vertical="top" wrapText="1"/>
    </xf>
    <xf numFmtId="0" fontId="23" fillId="0" borderId="40" xfId="0" applyFont="1" applyBorder="1" applyAlignment="1">
      <alignment vertical="top"/>
    </xf>
    <xf numFmtId="0" fontId="23" fillId="0" borderId="2" xfId="0" applyFont="1" applyBorder="1" applyAlignment="1">
      <alignment vertical="top"/>
    </xf>
    <xf numFmtId="0" fontId="16" fillId="7" borderId="39" xfId="0" applyFont="1" applyFill="1" applyBorder="1" applyAlignment="1">
      <alignment vertical="center"/>
    </xf>
    <xf numFmtId="0" fontId="29" fillId="18" borderId="0" xfId="0" applyFont="1" applyFill="1" applyAlignment="1">
      <alignment vertical="top"/>
    </xf>
    <xf numFmtId="0" fontId="16" fillId="7" borderId="44" xfId="0" applyFont="1" applyFill="1" applyBorder="1" applyAlignment="1">
      <alignment horizontal="center" vertical="top"/>
    </xf>
    <xf numFmtId="0" fontId="16" fillId="7" borderId="44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0" fontId="16" fillId="7" borderId="17" xfId="0" applyFont="1" applyFill="1" applyBorder="1" applyAlignment="1">
      <alignment horizontal="center" vertical="top"/>
    </xf>
    <xf numFmtId="0" fontId="16" fillId="7" borderId="17" xfId="0" applyFont="1" applyFill="1" applyBorder="1" applyAlignment="1">
      <alignment vertical="top"/>
    </xf>
    <xf numFmtId="0" fontId="16" fillId="7" borderId="24" xfId="0" applyFont="1" applyFill="1" applyBorder="1" applyAlignment="1">
      <alignment horizontal="center" wrapText="1"/>
    </xf>
    <xf numFmtId="0" fontId="16" fillId="7" borderId="162" xfId="0" applyFont="1" applyFill="1" applyBorder="1" applyAlignment="1">
      <alignment horizontal="center" textRotation="180" wrapText="1"/>
    </xf>
    <xf numFmtId="0" fontId="16" fillId="7" borderId="163" xfId="0" applyFont="1" applyFill="1" applyBorder="1" applyAlignment="1">
      <alignment horizontal="center" textRotation="180" wrapText="1"/>
    </xf>
    <xf numFmtId="0" fontId="16" fillId="7" borderId="164" xfId="0" applyFont="1" applyFill="1" applyBorder="1" applyAlignment="1">
      <alignment horizontal="center" textRotation="180" wrapText="1"/>
    </xf>
    <xf numFmtId="0" fontId="23" fillId="0" borderId="165" xfId="0" applyFont="1" applyBorder="1" applyAlignment="1">
      <alignment vertical="top"/>
    </xf>
    <xf numFmtId="0" fontId="23" fillId="0" borderId="166" xfId="0" applyFont="1" applyBorder="1" applyAlignment="1">
      <alignment vertical="top"/>
    </xf>
    <xf numFmtId="0" fontId="23" fillId="0" borderId="167" xfId="0" applyFont="1" applyBorder="1" applyAlignment="1">
      <alignment vertical="top"/>
    </xf>
    <xf numFmtId="0" fontId="23" fillId="0" borderId="0" xfId="0" applyFont="1"/>
    <xf numFmtId="0" fontId="23" fillId="0" borderId="0" xfId="0" applyFon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23" fillId="19" borderId="0" xfId="0" applyFont="1" applyFill="1"/>
    <xf numFmtId="0" fontId="23" fillId="7" borderId="10" xfId="0" applyFont="1" applyFill="1" applyBorder="1" applyAlignment="1">
      <alignment horizontal="left" vertical="center"/>
    </xf>
    <xf numFmtId="0" fontId="23" fillId="7" borderId="1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top" wrapText="1" indent="2"/>
    </xf>
    <xf numFmtId="0" fontId="23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6" fillId="7" borderId="47" xfId="0" applyFont="1" applyFill="1" applyBorder="1"/>
    <xf numFmtId="0" fontId="16" fillId="7" borderId="47" xfId="0" applyFont="1" applyFill="1" applyBorder="1" applyAlignment="1">
      <alignment horizontal="center"/>
    </xf>
    <xf numFmtId="0" fontId="16" fillId="7" borderId="109" xfId="0" applyFont="1" applyFill="1" applyBorder="1" applyAlignment="1">
      <alignment horizontal="center"/>
    </xf>
    <xf numFmtId="0" fontId="16" fillId="7" borderId="113" xfId="0" applyFont="1" applyFill="1" applyBorder="1" applyAlignment="1">
      <alignment horizontal="center"/>
    </xf>
    <xf numFmtId="0" fontId="16" fillId="7" borderId="173" xfId="0" applyFont="1" applyFill="1" applyBorder="1" applyAlignment="1">
      <alignment horizontal="center"/>
    </xf>
    <xf numFmtId="0" fontId="16" fillId="7" borderId="114" xfId="0" applyFont="1" applyFill="1" applyBorder="1" applyAlignment="1">
      <alignment horizontal="center"/>
    </xf>
    <xf numFmtId="168" fontId="23" fillId="21" borderId="0" xfId="0" applyNumberFormat="1" applyFont="1" applyFill="1"/>
    <xf numFmtId="0" fontId="33" fillId="0" borderId="0" xfId="0" applyFont="1"/>
    <xf numFmtId="0" fontId="33" fillId="25" borderId="0" xfId="0" applyFont="1" applyFill="1"/>
    <xf numFmtId="168" fontId="33" fillId="25" borderId="0" xfId="0" applyNumberFormat="1" applyFont="1" applyFill="1"/>
    <xf numFmtId="0" fontId="33" fillId="25" borderId="0" xfId="0" applyFont="1" applyFill="1" applyAlignment="1">
      <alignment horizontal="center"/>
    </xf>
    <xf numFmtId="0" fontId="23" fillId="25" borderId="0" xfId="0" applyFont="1" applyFill="1"/>
    <xf numFmtId="168" fontId="23" fillId="3" borderId="0" xfId="0" applyNumberFormat="1" applyFont="1" applyFill="1"/>
    <xf numFmtId="0" fontId="16" fillId="7" borderId="7" xfId="0" applyFont="1" applyFill="1" applyBorder="1" applyAlignment="1">
      <alignment horizontal="center"/>
    </xf>
    <xf numFmtId="0" fontId="16" fillId="7" borderId="3" xfId="0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168" fontId="23" fillId="0" borderId="0" xfId="0" applyNumberFormat="1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6" xfId="0" applyFont="1" applyFill="1" applyBorder="1" applyAlignment="1">
      <alignment horizontal="center"/>
    </xf>
    <xf numFmtId="0" fontId="33" fillId="25" borderId="0" xfId="0" applyFont="1" applyFill="1" applyBorder="1"/>
    <xf numFmtId="168" fontId="33" fillId="25" borderId="0" xfId="0" applyNumberFormat="1" applyFont="1" applyFill="1" applyBorder="1"/>
    <xf numFmtId="0" fontId="33" fillId="25" borderId="0" xfId="0" applyFont="1" applyFill="1" applyBorder="1" applyAlignment="1">
      <alignment horizontal="center"/>
    </xf>
    <xf numFmtId="0" fontId="17" fillId="25" borderId="0" xfId="0" applyFont="1" applyFill="1"/>
    <xf numFmtId="0" fontId="17" fillId="0" borderId="0" xfId="0" applyFont="1"/>
    <xf numFmtId="0" fontId="17" fillId="25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1" fillId="0" borderId="0" xfId="0" applyFont="1" applyBorder="1" applyAlignment="1">
      <alignment horizontal="left" vertical="top" indent="2"/>
    </xf>
    <xf numFmtId="0" fontId="1" fillId="0" borderId="0" xfId="0" applyFont="1" applyBorder="1" applyAlignment="1">
      <alignment horizontal="left" vertical="top"/>
    </xf>
    <xf numFmtId="0" fontId="28" fillId="26" borderId="0" xfId="0" applyFont="1" applyFill="1" applyBorder="1"/>
    <xf numFmtId="0" fontId="3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23" fillId="0" borderId="0" xfId="0" applyFont="1" applyBorder="1" applyAlignment="1"/>
    <xf numFmtId="0" fontId="33" fillId="0" borderId="0" xfId="0" applyFont="1" applyBorder="1" applyAlignment="1"/>
    <xf numFmtId="0" fontId="16" fillId="7" borderId="108" xfId="0" applyFont="1" applyFill="1" applyBorder="1" applyAlignment="1">
      <alignment horizontal="center"/>
    </xf>
    <xf numFmtId="168" fontId="34" fillId="27" borderId="0" xfId="0" applyNumberFormat="1" applyFont="1" applyFill="1" applyBorder="1"/>
    <xf numFmtId="168" fontId="34" fillId="27" borderId="34" xfId="0" applyNumberFormat="1" applyFont="1" applyFill="1" applyBorder="1"/>
    <xf numFmtId="0" fontId="28" fillId="24" borderId="27" xfId="0" applyFont="1" applyFill="1" applyBorder="1"/>
    <xf numFmtId="0" fontId="23" fillId="24" borderId="34" xfId="0" applyFont="1" applyFill="1" applyBorder="1" applyAlignment="1">
      <alignment horizontal="center"/>
    </xf>
    <xf numFmtId="0" fontId="23" fillId="24" borderId="5" xfId="0" applyFont="1" applyFill="1" applyBorder="1" applyAlignment="1">
      <alignment horizontal="center"/>
    </xf>
    <xf numFmtId="0" fontId="31" fillId="7" borderId="0" xfId="0" applyFont="1" applyFill="1" applyBorder="1" applyAlignment="1">
      <alignment horizontal="center" vertical="top"/>
    </xf>
    <xf numFmtId="0" fontId="23" fillId="0" borderId="0" xfId="0" applyFont="1" applyBorder="1" applyAlignment="1">
      <alignment vertical="top"/>
    </xf>
    <xf numFmtId="0" fontId="23" fillId="0" borderId="0" xfId="0" applyFont="1" applyBorder="1" applyAlignment="1">
      <alignment horizontal="left" vertical="top"/>
    </xf>
    <xf numFmtId="0" fontId="23" fillId="7" borderId="0" xfId="0" applyFont="1" applyFill="1" applyAlignment="1">
      <alignment vertical="top"/>
    </xf>
    <xf numFmtId="0" fontId="16" fillId="7" borderId="0" xfId="0" applyFont="1" applyFill="1" applyAlignment="1">
      <alignment horizontal="center" vertical="center"/>
    </xf>
    <xf numFmtId="0" fontId="6" fillId="0" borderId="7" xfId="0" applyFont="1" applyBorder="1" applyAlignment="1">
      <alignment horizontal="left" vertical="top" wrapText="1" indent="1"/>
    </xf>
    <xf numFmtId="0" fontId="6" fillId="0" borderId="4" xfId="0" applyFont="1" applyBorder="1" applyAlignment="1">
      <alignment horizontal="left" vertical="top" wrapText="1" indent="1"/>
    </xf>
    <xf numFmtId="0" fontId="6" fillId="0" borderId="6" xfId="0" applyFont="1" applyFill="1" applyBorder="1" applyAlignment="1">
      <alignment horizontal="left" vertical="top" wrapText="1" indent="1"/>
    </xf>
    <xf numFmtId="0" fontId="0" fillId="0" borderId="0" xfId="0" applyAlignment="1">
      <alignment vertical="center"/>
    </xf>
    <xf numFmtId="0" fontId="0" fillId="8" borderId="4" xfId="0" applyFill="1" applyBorder="1" applyAlignment="1">
      <alignment vertical="center"/>
    </xf>
    <xf numFmtId="0" fontId="23" fillId="0" borderId="22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3" fillId="0" borderId="27" xfId="0" applyFont="1" applyBorder="1" applyAlignment="1">
      <alignment vertical="center"/>
    </xf>
    <xf numFmtId="0" fontId="25" fillId="0" borderId="34" xfId="0" applyFont="1" applyBorder="1" applyAlignment="1">
      <alignment vertical="center"/>
    </xf>
    <xf numFmtId="0" fontId="23" fillId="0" borderId="34" xfId="0" applyFont="1" applyBorder="1" applyAlignment="1">
      <alignment horizontal="center" vertical="center"/>
    </xf>
    <xf numFmtId="0" fontId="23" fillId="0" borderId="34" xfId="0" applyFont="1" applyBorder="1" applyAlignment="1">
      <alignment vertical="center"/>
    </xf>
    <xf numFmtId="0" fontId="25" fillId="0" borderId="5" xfId="0" applyFont="1" applyBorder="1" applyAlignment="1">
      <alignment vertical="center"/>
    </xf>
    <xf numFmtId="0" fontId="16" fillId="7" borderId="27" xfId="0" applyFont="1" applyFill="1" applyBorder="1" applyAlignment="1">
      <alignment horizontal="center"/>
    </xf>
    <xf numFmtId="0" fontId="16" fillId="7" borderId="34" xfId="0" applyFont="1" applyFill="1" applyBorder="1" applyAlignment="1">
      <alignment horizontal="center"/>
    </xf>
    <xf numFmtId="0" fontId="16" fillId="7" borderId="5" xfId="0" applyFont="1" applyFill="1" applyBorder="1" applyAlignment="1">
      <alignment horizontal="center"/>
    </xf>
    <xf numFmtId="0" fontId="16" fillId="8" borderId="4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36" fillId="8" borderId="4" xfId="0" applyFont="1" applyFill="1" applyBorder="1"/>
    <xf numFmtId="0" fontId="36" fillId="0" borderId="0" xfId="0" applyFont="1"/>
    <xf numFmtId="0" fontId="2" fillId="0" borderId="0" xfId="0" applyFont="1" applyAlignment="1">
      <alignment vertical="center"/>
    </xf>
    <xf numFmtId="0" fontId="23" fillId="8" borderId="0" xfId="0" applyFont="1" applyFill="1"/>
    <xf numFmtId="0" fontId="37" fillId="7" borderId="23" xfId="0" applyFont="1" applyFill="1" applyBorder="1" applyAlignment="1">
      <alignment vertical="center"/>
    </xf>
    <xf numFmtId="0" fontId="37" fillId="7" borderId="8" xfId="0" applyFont="1" applyFill="1" applyBorder="1" applyAlignment="1">
      <alignment vertical="center"/>
    </xf>
    <xf numFmtId="0" fontId="37" fillId="7" borderId="28" xfId="0" applyFont="1" applyFill="1" applyBorder="1" applyAlignment="1">
      <alignment vertical="center"/>
    </xf>
    <xf numFmtId="0" fontId="37" fillId="7" borderId="31" xfId="0" applyFont="1" applyFill="1" applyBorder="1" applyAlignment="1">
      <alignment vertical="center"/>
    </xf>
    <xf numFmtId="0" fontId="37" fillId="7" borderId="20" xfId="0" applyFont="1" applyFill="1" applyBorder="1" applyAlignment="1">
      <alignment vertical="center"/>
    </xf>
    <xf numFmtId="0" fontId="38" fillId="7" borderId="11" xfId="0" applyFont="1" applyFill="1" applyBorder="1" applyAlignment="1">
      <alignment vertical="top"/>
    </xf>
    <xf numFmtId="0" fontId="1" fillId="7" borderId="12" xfId="0" applyFont="1" applyFill="1" applyBorder="1" applyAlignment="1">
      <alignment vertical="top"/>
    </xf>
    <xf numFmtId="0" fontId="1" fillId="7" borderId="8" xfId="0" applyFont="1" applyFill="1" applyBorder="1" applyAlignment="1">
      <alignment vertical="top"/>
    </xf>
    <xf numFmtId="0" fontId="1" fillId="8" borderId="0" xfId="0" applyFont="1" applyFill="1"/>
    <xf numFmtId="0" fontId="38" fillId="7" borderId="16" xfId="0" applyFont="1" applyFill="1" applyBorder="1" applyAlignment="1">
      <alignment vertical="center"/>
    </xf>
    <xf numFmtId="0" fontId="38" fillId="7" borderId="17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/>
    </xf>
    <xf numFmtId="0" fontId="1" fillId="7" borderId="18" xfId="0" applyFont="1" applyFill="1" applyBorder="1" applyAlignment="1">
      <alignment horizontal="center"/>
    </xf>
    <xf numFmtId="0" fontId="1" fillId="0" borderId="0" xfId="0" applyFont="1" applyAlignment="1">
      <alignment horizontal="left" indent="10" readingOrder="1"/>
    </xf>
    <xf numFmtId="0" fontId="1" fillId="7" borderId="19" xfId="0" applyFont="1" applyFill="1" applyBorder="1" applyAlignment="1">
      <alignment vertical="center"/>
    </xf>
    <xf numFmtId="0" fontId="1" fillId="7" borderId="20" xfId="0" applyFont="1" applyFill="1" applyBorder="1" applyAlignment="1">
      <alignment vertical="center"/>
    </xf>
    <xf numFmtId="0" fontId="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0" fontId="1" fillId="0" borderId="24" xfId="0" applyFont="1" applyBorder="1" applyAlignment="1">
      <alignment vertical="top" wrapText="1"/>
    </xf>
    <xf numFmtId="0" fontId="1" fillId="0" borderId="25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26" xfId="0" applyFont="1" applyBorder="1" applyAlignment="1">
      <alignment vertical="top" wrapText="1"/>
    </xf>
    <xf numFmtId="0" fontId="1" fillId="0" borderId="29" xfId="0" applyFont="1" applyBorder="1" applyAlignment="1">
      <alignment vertical="top" wrapText="1"/>
    </xf>
    <xf numFmtId="0" fontId="1" fillId="0" borderId="30" xfId="0" applyFont="1" applyBorder="1" applyAlignment="1">
      <alignment vertical="top" wrapText="1"/>
    </xf>
    <xf numFmtId="0" fontId="1" fillId="0" borderId="32" xfId="0" applyFont="1" applyBorder="1" applyAlignment="1">
      <alignment horizontal="left" vertical="top" wrapText="1"/>
    </xf>
    <xf numFmtId="0" fontId="1" fillId="0" borderId="33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38" fillId="7" borderId="10" xfId="0" applyFont="1" applyFill="1" applyBorder="1"/>
    <xf numFmtId="0" fontId="1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vertical="center"/>
    </xf>
    <xf numFmtId="0" fontId="1" fillId="0" borderId="10" xfId="0" applyFont="1" applyFill="1" applyBorder="1"/>
    <xf numFmtId="0" fontId="39" fillId="7" borderId="47" xfId="0" applyFont="1" applyFill="1" applyBorder="1"/>
    <xf numFmtId="0" fontId="39" fillId="0" borderId="0" xfId="0" applyFont="1"/>
    <xf numFmtId="0" fontId="1" fillId="0" borderId="24" xfId="0" applyFont="1" applyBorder="1" applyAlignment="1">
      <alignment horizontal="center"/>
    </xf>
    <xf numFmtId="0" fontId="40" fillId="0" borderId="0" xfId="0" applyFont="1"/>
    <xf numFmtId="0" fontId="39" fillId="7" borderId="17" xfId="0" applyFont="1" applyFill="1" applyBorder="1"/>
    <xf numFmtId="0" fontId="39" fillId="7" borderId="17" xfId="0" applyFont="1" applyFill="1" applyBorder="1" applyAlignment="1">
      <alignment horizontal="left"/>
    </xf>
    <xf numFmtId="0" fontId="40" fillId="19" borderId="0" xfId="0" applyFont="1" applyFill="1"/>
    <xf numFmtId="0" fontId="40" fillId="19" borderId="0" xfId="0" applyFont="1" applyFill="1" applyAlignment="1">
      <alignment horizontal="center"/>
    </xf>
    <xf numFmtId="0" fontId="39" fillId="7" borderId="42" xfId="0" applyFont="1" applyFill="1" applyBorder="1"/>
    <xf numFmtId="0" fontId="39" fillId="7" borderId="10" xfId="0" applyFont="1" applyFill="1" applyBorder="1"/>
    <xf numFmtId="0" fontId="39" fillId="7" borderId="10" xfId="0" applyFont="1" applyFill="1" applyBorder="1" applyAlignment="1">
      <alignment horizontal="left" wrapText="1"/>
    </xf>
    <xf numFmtId="0" fontId="39" fillId="7" borderId="10" xfId="0" applyFont="1" applyFill="1" applyBorder="1" applyAlignment="1">
      <alignment wrapText="1"/>
    </xf>
    <xf numFmtId="0" fontId="39" fillId="7" borderId="26" xfId="0" applyFont="1" applyFill="1" applyBorder="1"/>
    <xf numFmtId="0" fontId="39" fillId="19" borderId="0" xfId="0" applyFont="1" applyFill="1"/>
    <xf numFmtId="0" fontId="1" fillId="0" borderId="42" xfId="0" applyFont="1" applyBorder="1" applyAlignment="1">
      <alignment vertical="top"/>
    </xf>
    <xf numFmtId="0" fontId="1" fillId="0" borderId="26" xfId="0" applyFont="1" applyBorder="1" applyAlignment="1">
      <alignment vertical="top"/>
    </xf>
    <xf numFmtId="0" fontId="42" fillId="22" borderId="10" xfId="0" applyFont="1" applyFill="1" applyBorder="1" applyAlignment="1">
      <alignment horizontal="center" vertical="center"/>
    </xf>
    <xf numFmtId="0" fontId="43" fillId="23" borderId="10" xfId="0" applyFont="1" applyFill="1" applyBorder="1" applyAlignment="1">
      <alignment horizontal="center" vertical="center"/>
    </xf>
    <xf numFmtId="0" fontId="28" fillId="5" borderId="10" xfId="0" applyFont="1" applyFill="1" applyBorder="1" applyAlignment="1">
      <alignment horizontal="center" vertical="center"/>
    </xf>
    <xf numFmtId="0" fontId="44" fillId="20" borderId="10" xfId="0" applyFont="1" applyFill="1" applyBorder="1" applyAlignment="1">
      <alignment horizontal="center" vertical="center"/>
    </xf>
    <xf numFmtId="0" fontId="39" fillId="7" borderId="171" xfId="0" applyFont="1" applyFill="1" applyBorder="1"/>
    <xf numFmtId="0" fontId="39" fillId="7" borderId="93" xfId="0" applyFont="1" applyFill="1" applyBorder="1"/>
    <xf numFmtId="0" fontId="39" fillId="7" borderId="172" xfId="0" applyFont="1" applyFill="1" applyBorder="1"/>
    <xf numFmtId="0" fontId="1" fillId="0" borderId="173" xfId="0" applyFont="1" applyBorder="1" applyAlignment="1">
      <alignment horizontal="center"/>
    </xf>
    <xf numFmtId="0" fontId="23" fillId="8" borderId="168" xfId="0" applyFont="1" applyFill="1" applyBorder="1"/>
    <xf numFmtId="0" fontId="23" fillId="8" borderId="35" xfId="0" applyFont="1" applyFill="1" applyBorder="1"/>
    <xf numFmtId="0" fontId="23" fillId="8" borderId="169" xfId="0" applyFont="1" applyFill="1" applyBorder="1"/>
    <xf numFmtId="0" fontId="23" fillId="0" borderId="10" xfId="0" applyFont="1" applyBorder="1"/>
    <xf numFmtId="0" fontId="1" fillId="7" borderId="11" xfId="0" applyFont="1" applyFill="1" applyBorder="1" applyAlignment="1">
      <alignment vertical="top"/>
    </xf>
    <xf numFmtId="0" fontId="1" fillId="0" borderId="0" xfId="0" applyFont="1" applyAlignment="1">
      <alignment horizontal="right"/>
    </xf>
    <xf numFmtId="0" fontId="2" fillId="3" borderId="39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7" borderId="17" xfId="0" applyFont="1" applyFill="1" applyBorder="1" applyAlignment="1">
      <alignment horizontal="center" vertical="top" wrapText="1"/>
    </xf>
    <xf numFmtId="0" fontId="1" fillId="8" borderId="0" xfId="0" applyFont="1" applyFill="1" applyAlignment="1">
      <alignment wrapText="1"/>
    </xf>
    <xf numFmtId="0" fontId="1" fillId="7" borderId="0" xfId="0" applyFont="1" applyFill="1"/>
    <xf numFmtId="0" fontId="1" fillId="7" borderId="0" xfId="0" applyFont="1" applyFill="1" applyAlignment="1">
      <alignment horizontal="center"/>
    </xf>
    <xf numFmtId="0" fontId="1" fillId="7" borderId="44" xfId="0" applyFont="1" applyFill="1" applyBorder="1" applyAlignment="1">
      <alignment horizontal="center"/>
    </xf>
    <xf numFmtId="0" fontId="1" fillId="3" borderId="45" xfId="0" applyFont="1" applyFill="1" applyBorder="1"/>
    <xf numFmtId="0" fontId="1" fillId="3" borderId="14" xfId="0" applyFont="1" applyFill="1" applyBorder="1" applyAlignment="1">
      <alignment horizontal="right" vertical="top"/>
    </xf>
    <xf numFmtId="0" fontId="1" fillId="3" borderId="46" xfId="0" applyFont="1" applyFill="1" applyBorder="1" applyAlignment="1">
      <alignment horizontal="right" vertical="top"/>
    </xf>
    <xf numFmtId="0" fontId="1" fillId="3" borderId="47" xfId="0" applyFont="1" applyFill="1" applyBorder="1" applyAlignment="1">
      <alignment horizontal="center" vertical="top"/>
    </xf>
    <xf numFmtId="0" fontId="1" fillId="3" borderId="47" xfId="0" applyFont="1" applyFill="1" applyBorder="1" applyAlignment="1">
      <alignment horizontal="right" vertical="top" wrapText="1"/>
    </xf>
    <xf numFmtId="0" fontId="1" fillId="3" borderId="47" xfId="0" applyFont="1" applyFill="1" applyBorder="1" applyAlignment="1">
      <alignment horizontal="left" vertical="top"/>
    </xf>
    <xf numFmtId="0" fontId="1" fillId="7" borderId="37" xfId="0" applyFont="1" applyFill="1" applyBorder="1"/>
    <xf numFmtId="0" fontId="1" fillId="7" borderId="0" xfId="0" applyFont="1" applyFill="1" applyBorder="1" applyAlignment="1">
      <alignment horizontal="right" vertical="top"/>
    </xf>
    <xf numFmtId="0" fontId="1" fillId="7" borderId="37" xfId="0" applyFont="1" applyFill="1" applyBorder="1" applyAlignment="1">
      <alignment horizontal="right" vertical="top"/>
    </xf>
    <xf numFmtId="0" fontId="1" fillId="7" borderId="48" xfId="0" applyFont="1" applyFill="1" applyBorder="1" applyAlignment="1">
      <alignment horizontal="right" vertical="top"/>
    </xf>
    <xf numFmtId="0" fontId="1" fillId="0" borderId="49" xfId="0" applyFont="1" applyBorder="1" applyAlignment="1">
      <alignment horizontal="center" vertical="top"/>
    </xf>
    <xf numFmtId="0" fontId="1" fillId="7" borderId="50" xfId="0" applyFont="1" applyFill="1" applyBorder="1" applyAlignment="1">
      <alignment horizontal="right" vertical="top"/>
    </xf>
    <xf numFmtId="0" fontId="1" fillId="0" borderId="51" xfId="0" applyFont="1" applyBorder="1" applyAlignment="1">
      <alignment horizontal="center" vertical="top"/>
    </xf>
    <xf numFmtId="0" fontId="1" fillId="7" borderId="35" xfId="0" applyFont="1" applyFill="1" applyBorder="1" applyAlignment="1">
      <alignment horizontal="right" vertical="top"/>
    </xf>
    <xf numFmtId="0" fontId="1" fillId="7" borderId="52" xfId="0" applyFont="1" applyFill="1" applyBorder="1" applyAlignment="1">
      <alignment horizontal="right" vertical="top"/>
    </xf>
    <xf numFmtId="0" fontId="1" fillId="0" borderId="53" xfId="0" applyFont="1" applyBorder="1" applyAlignment="1">
      <alignment horizontal="center" vertical="top"/>
    </xf>
    <xf numFmtId="0" fontId="1" fillId="7" borderId="54" xfId="0" applyFont="1" applyFill="1" applyBorder="1" applyAlignment="1">
      <alignment horizontal="right" vertical="top"/>
    </xf>
    <xf numFmtId="0" fontId="1" fillId="0" borderId="44" xfId="0" applyFont="1" applyBorder="1" applyAlignment="1">
      <alignment horizontal="center" vertical="top"/>
    </xf>
    <xf numFmtId="0" fontId="1" fillId="3" borderId="55" xfId="0" applyFont="1" applyFill="1" applyBorder="1"/>
    <xf numFmtId="0" fontId="1" fillId="3" borderId="40" xfId="0" applyFont="1" applyFill="1" applyBorder="1" applyAlignment="1">
      <alignment horizontal="right" vertical="top"/>
    </xf>
    <xf numFmtId="0" fontId="1" fillId="3" borderId="56" xfId="0" applyFont="1" applyFill="1" applyBorder="1" applyAlignment="1">
      <alignment horizontal="right" vertical="top"/>
    </xf>
    <xf numFmtId="0" fontId="1" fillId="3" borderId="20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center"/>
    </xf>
    <xf numFmtId="0" fontId="1" fillId="0" borderId="12" xfId="0" applyFont="1" applyBorder="1" applyAlignment="1">
      <alignment horizontal="left" vertical="top" wrapText="1"/>
    </xf>
    <xf numFmtId="0" fontId="1" fillId="0" borderId="41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1" fillId="0" borderId="43" xfId="0" applyFont="1" applyBorder="1" applyAlignment="1">
      <alignment horizontal="left" vertical="top" wrapText="1"/>
    </xf>
    <xf numFmtId="0" fontId="46" fillId="0" borderId="0" xfId="1" applyFont="1" applyAlignment="1">
      <alignment horizontal="center"/>
    </xf>
    <xf numFmtId="0" fontId="47" fillId="10" borderId="57" xfId="1" applyFont="1" applyFill="1" applyBorder="1" applyAlignment="1">
      <alignment horizontal="center" wrapText="1"/>
    </xf>
    <xf numFmtId="0" fontId="47" fillId="10" borderId="58" xfId="1" applyFont="1" applyFill="1" applyBorder="1" applyAlignment="1">
      <alignment horizontal="center" wrapText="1"/>
    </xf>
    <xf numFmtId="0" fontId="47" fillId="10" borderId="59" xfId="1" applyFont="1" applyFill="1" applyBorder="1" applyAlignment="1">
      <alignment horizontal="center" wrapText="1"/>
    </xf>
    <xf numFmtId="0" fontId="47" fillId="10" borderId="60" xfId="1" applyFont="1" applyFill="1" applyBorder="1" applyAlignment="1">
      <alignment horizontal="center" wrapText="1"/>
    </xf>
    <xf numFmtId="0" fontId="47" fillId="10" borderId="61" xfId="1" applyFont="1" applyFill="1" applyBorder="1" applyAlignment="1">
      <alignment horizontal="center" wrapText="1"/>
    </xf>
    <xf numFmtId="0" fontId="48" fillId="0" borderId="0" xfId="1" applyFont="1" applyAlignment="1">
      <alignment horizontal="center"/>
    </xf>
    <xf numFmtId="0" fontId="49" fillId="0" borderId="0" xfId="1" applyFont="1"/>
    <xf numFmtId="0" fontId="49" fillId="0" borderId="74" xfId="1" applyFont="1" applyBorder="1"/>
    <xf numFmtId="0" fontId="49" fillId="0" borderId="54" xfId="1" applyFont="1" applyBorder="1"/>
    <xf numFmtId="0" fontId="49" fillId="0" borderId="17" xfId="1" applyFont="1" applyBorder="1"/>
    <xf numFmtId="0" fontId="49" fillId="0" borderId="37" xfId="1" applyFont="1" applyBorder="1"/>
    <xf numFmtId="0" fontId="49" fillId="0" borderId="75" xfId="1" applyFont="1" applyBorder="1"/>
    <xf numFmtId="0" fontId="50" fillId="12" borderId="57" xfId="1" applyFont="1" applyFill="1" applyBorder="1" applyAlignment="1">
      <alignment horizontal="center" wrapText="1"/>
    </xf>
    <xf numFmtId="0" fontId="50" fillId="12" borderId="58" xfId="1" applyFont="1" applyFill="1" applyBorder="1" applyAlignment="1">
      <alignment horizontal="center" wrapText="1"/>
    </xf>
    <xf numFmtId="0" fontId="50" fillId="12" borderId="59" xfId="1" applyFont="1" applyFill="1" applyBorder="1" applyAlignment="1">
      <alignment horizontal="center" wrapText="1"/>
    </xf>
    <xf numFmtId="0" fontId="50" fillId="12" borderId="60" xfId="1" applyFont="1" applyFill="1" applyBorder="1" applyAlignment="1">
      <alignment horizontal="center" wrapText="1"/>
    </xf>
    <xf numFmtId="0" fontId="50" fillId="12" borderId="61" xfId="1" applyFont="1" applyFill="1" applyBorder="1" applyAlignment="1">
      <alignment horizontal="center" wrapText="1"/>
    </xf>
    <xf numFmtId="164" fontId="51" fillId="0" borderId="62" xfId="1" applyNumberFormat="1" applyFont="1" applyBorder="1"/>
    <xf numFmtId="164" fontId="51" fillId="0" borderId="63" xfId="1" applyNumberFormat="1" applyFont="1" applyBorder="1"/>
    <xf numFmtId="0" fontId="51" fillId="0" borderId="64" xfId="1" applyFont="1" applyBorder="1"/>
    <xf numFmtId="0" fontId="51" fillId="0" borderId="65" xfId="1" applyFont="1" applyBorder="1"/>
    <xf numFmtId="0" fontId="51" fillId="0" borderId="66" xfId="1" applyFont="1" applyBorder="1"/>
    <xf numFmtId="0" fontId="51" fillId="0" borderId="0" xfId="1" applyFont="1"/>
    <xf numFmtId="0" fontId="51" fillId="11" borderId="67" xfId="1" applyFont="1" applyFill="1" applyBorder="1"/>
    <xf numFmtId="0" fontId="51" fillId="11" borderId="8" xfId="1" applyFont="1" applyFill="1" applyBorder="1"/>
    <xf numFmtId="0" fontId="51" fillId="11" borderId="10" xfId="1" applyFont="1" applyFill="1" applyBorder="1"/>
    <xf numFmtId="0" fontId="51" fillId="11" borderId="11" xfId="1" applyFont="1" applyFill="1" applyBorder="1"/>
    <xf numFmtId="0" fontId="51" fillId="11" borderId="68" xfId="1" applyFont="1" applyFill="1" applyBorder="1"/>
    <xf numFmtId="0" fontId="51" fillId="0" borderId="67" xfId="1" applyFont="1" applyBorder="1"/>
    <xf numFmtId="0" fontId="51" fillId="0" borderId="8" xfId="1" applyFont="1" applyBorder="1"/>
    <xf numFmtId="0" fontId="51" fillId="0" borderId="10" xfId="1" applyFont="1" applyBorder="1"/>
    <xf numFmtId="0" fontId="51" fillId="0" borderId="11" xfId="1" applyFont="1" applyBorder="1"/>
    <xf numFmtId="0" fontId="51" fillId="0" borderId="68" xfId="1" applyFont="1" applyBorder="1"/>
    <xf numFmtId="0" fontId="51" fillId="0" borderId="69" xfId="1" applyFont="1" applyBorder="1"/>
    <xf numFmtId="0" fontId="51" fillId="0" borderId="70" xfId="1" applyFont="1" applyBorder="1"/>
    <xf numFmtId="0" fontId="51" fillId="0" borderId="71" xfId="1" applyFont="1" applyBorder="1"/>
    <xf numFmtId="0" fontId="51" fillId="0" borderId="72" xfId="1" applyFont="1" applyBorder="1"/>
    <xf numFmtId="0" fontId="51" fillId="0" borderId="73" xfId="1" applyFont="1" applyBorder="1"/>
    <xf numFmtId="0" fontId="52" fillId="0" borderId="0" xfId="1" applyFont="1"/>
    <xf numFmtId="0" fontId="51" fillId="13" borderId="67" xfId="1" applyFont="1" applyFill="1" applyBorder="1"/>
    <xf numFmtId="0" fontId="51" fillId="13" borderId="8" xfId="1" applyFont="1" applyFill="1" applyBorder="1"/>
    <xf numFmtId="0" fontId="51" fillId="13" borderId="10" xfId="1" applyFont="1" applyFill="1" applyBorder="1"/>
    <xf numFmtId="0" fontId="51" fillId="13" borderId="11" xfId="1" applyFont="1" applyFill="1" applyBorder="1"/>
    <xf numFmtId="0" fontId="51" fillId="13" borderId="68" xfId="1" applyFont="1" applyFill="1" applyBorder="1"/>
    <xf numFmtId="0" fontId="16" fillId="3" borderId="125" xfId="0" applyFont="1" applyFill="1" applyBorder="1"/>
    <xf numFmtId="0" fontId="16" fillId="3" borderId="126" xfId="0" applyFont="1" applyFill="1" applyBorder="1" applyAlignment="1">
      <alignment horizontal="center"/>
    </xf>
    <xf numFmtId="0" fontId="16" fillId="3" borderId="127" xfId="0" applyFont="1" applyFill="1" applyBorder="1"/>
    <xf numFmtId="0" fontId="17" fillId="3" borderId="18" xfId="0" applyFont="1" applyFill="1" applyBorder="1" applyAlignment="1">
      <alignment horizontal="left"/>
    </xf>
    <xf numFmtId="0" fontId="16" fillId="3" borderId="128" xfId="0" applyFont="1" applyFill="1" applyBorder="1" applyAlignment="1">
      <alignment horizontal="center"/>
    </xf>
    <xf numFmtId="0" fontId="23" fillId="0" borderId="131" xfId="0" applyFont="1" applyBorder="1"/>
    <xf numFmtId="0" fontId="23" fillId="0" borderId="128" xfId="0" applyFont="1" applyBorder="1"/>
    <xf numFmtId="0" fontId="23" fillId="0" borderId="43" xfId="0" applyFont="1" applyBorder="1"/>
    <xf numFmtId="0" fontId="23" fillId="0" borderId="134" xfId="0" applyFont="1" applyBorder="1"/>
    <xf numFmtId="0" fontId="23" fillId="0" borderId="136" xfId="0" applyFont="1" applyBorder="1"/>
    <xf numFmtId="0" fontId="23" fillId="0" borderId="42" xfId="0" applyFont="1" applyBorder="1"/>
    <xf numFmtId="0" fontId="23" fillId="0" borderId="102" xfId="0" applyFont="1" applyBorder="1"/>
    <xf numFmtId="0" fontId="23" fillId="0" borderId="141" xfId="0" applyFont="1" applyBorder="1"/>
    <xf numFmtId="0" fontId="2" fillId="0" borderId="135" xfId="0" applyFont="1" applyBorder="1" applyAlignment="1">
      <alignment vertical="top"/>
    </xf>
    <xf numFmtId="0" fontId="2" fillId="0" borderId="139" xfId="0" applyFont="1" applyBorder="1" applyAlignment="1">
      <alignment vertical="top"/>
    </xf>
    <xf numFmtId="0" fontId="17" fillId="0" borderId="130" xfId="0" applyFont="1" applyBorder="1" applyAlignment="1">
      <alignment vertical="top"/>
    </xf>
    <xf numFmtId="0" fontId="17" fillId="0" borderId="6" xfId="0" applyFont="1" applyBorder="1" applyAlignment="1">
      <alignment vertical="top"/>
    </xf>
    <xf numFmtId="0" fontId="17" fillId="0" borderId="133" xfId="0" applyFont="1" applyBorder="1" applyAlignment="1">
      <alignment vertical="top"/>
    </xf>
    <xf numFmtId="0" fontId="17" fillId="0" borderId="2" xfId="0" applyFont="1" applyBorder="1" applyAlignment="1">
      <alignment vertical="top"/>
    </xf>
    <xf numFmtId="0" fontId="17" fillId="0" borderId="137" xfId="0" applyFont="1" applyBorder="1" applyAlignment="1">
      <alignment vertical="top"/>
    </xf>
    <xf numFmtId="0" fontId="17" fillId="0" borderId="140" xfId="0" applyFont="1" applyBorder="1" applyAlignment="1">
      <alignment vertical="top"/>
    </xf>
    <xf numFmtId="0" fontId="16" fillId="3" borderId="83" xfId="0" applyFont="1" applyFill="1" applyBorder="1" applyAlignment="1">
      <alignment horizontal="center"/>
    </xf>
    <xf numFmtId="0" fontId="16" fillId="3" borderId="84" xfId="0" applyFont="1" applyFill="1" applyBorder="1" applyAlignment="1">
      <alignment horizontal="right"/>
    </xf>
    <xf numFmtId="0" fontId="16" fillId="3" borderId="84" xfId="0" applyFont="1" applyFill="1" applyBorder="1" applyAlignment="1">
      <alignment horizontal="left"/>
    </xf>
    <xf numFmtId="0" fontId="16" fillId="3" borderId="84" xfId="0" applyFont="1" applyFill="1" applyBorder="1" applyAlignment="1">
      <alignment horizontal="center"/>
    </xf>
    <xf numFmtId="0" fontId="16" fillId="3" borderId="87" xfId="0" applyFont="1" applyFill="1" applyBorder="1" applyAlignment="1">
      <alignment horizontal="center"/>
    </xf>
    <xf numFmtId="0" fontId="23" fillId="0" borderId="89" xfId="0" applyFont="1" applyBorder="1" applyAlignment="1">
      <alignment horizontal="center" vertical="center"/>
    </xf>
    <xf numFmtId="0" fontId="16" fillId="3" borderId="88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center"/>
    </xf>
    <xf numFmtId="0" fontId="16" fillId="3" borderId="11" xfId="0" applyFont="1" applyFill="1" applyBorder="1" applyAlignment="1">
      <alignment horizontal="center"/>
    </xf>
    <xf numFmtId="0" fontId="16" fillId="3" borderId="102" xfId="0" applyFont="1" applyFill="1" applyBorder="1" applyAlignment="1">
      <alignment horizontal="center"/>
    </xf>
    <xf numFmtId="0" fontId="23" fillId="0" borderId="11" xfId="0" applyFont="1" applyBorder="1"/>
    <xf numFmtId="0" fontId="23" fillId="0" borderId="44" xfId="0" applyFont="1" applyBorder="1"/>
    <xf numFmtId="0" fontId="23" fillId="0" borderId="36" xfId="0" applyFont="1" applyBorder="1"/>
    <xf numFmtId="0" fontId="23" fillId="0" borderId="98" xfId="0" applyFont="1" applyBorder="1"/>
    <xf numFmtId="0" fontId="23" fillId="0" borderId="143" xfId="0" applyFont="1" applyBorder="1"/>
    <xf numFmtId="0" fontId="23" fillId="0" borderId="144" xfId="0" applyFont="1" applyBorder="1"/>
    <xf numFmtId="0" fontId="23" fillId="0" borderId="145" xfId="0" applyFont="1" applyBorder="1"/>
    <xf numFmtId="0" fontId="16" fillId="0" borderId="101" xfId="0" applyFont="1" applyBorder="1" applyAlignment="1">
      <alignment vertical="top"/>
    </xf>
    <xf numFmtId="0" fontId="16" fillId="0" borderId="97" xfId="0" applyFont="1" applyBorder="1" applyAlignment="1">
      <alignment vertical="top"/>
    </xf>
    <xf numFmtId="0" fontId="17" fillId="0" borderId="127" xfId="0" applyFont="1" applyBorder="1" applyAlignment="1">
      <alignment horizontal="right" vertical="top"/>
    </xf>
    <xf numFmtId="0" fontId="17" fillId="0" borderId="99" xfId="0" applyFont="1" applyBorder="1" applyAlignment="1">
      <alignment horizontal="right" vertical="top"/>
    </xf>
    <xf numFmtId="0" fontId="16" fillId="0" borderId="127" xfId="0" applyFont="1" applyBorder="1" applyAlignment="1">
      <alignment horizontal="left" vertical="top"/>
    </xf>
    <xf numFmtId="0" fontId="16" fillId="0" borderId="142" xfId="0" applyFont="1" applyBorder="1" applyAlignment="1">
      <alignment vertical="top"/>
    </xf>
    <xf numFmtId="0" fontId="16" fillId="3" borderId="88" xfId="0" applyFont="1" applyFill="1" applyBorder="1" applyAlignment="1">
      <alignment horizontal="right" vertical="center"/>
    </xf>
    <xf numFmtId="0" fontId="36" fillId="8" borderId="0" xfId="0" applyFont="1" applyFill="1"/>
    <xf numFmtId="0" fontId="17" fillId="7" borderId="146" xfId="0" applyFont="1" applyFill="1" applyBorder="1" applyAlignment="1">
      <alignment horizontal="center"/>
    </xf>
    <xf numFmtId="0" fontId="17" fillId="7" borderId="147" xfId="0" applyFont="1" applyFill="1" applyBorder="1" applyAlignment="1">
      <alignment horizontal="center"/>
    </xf>
    <xf numFmtId="0" fontId="17" fillId="7" borderId="148" xfId="0" applyFont="1" applyFill="1" applyBorder="1" applyAlignment="1">
      <alignment horizontal="center"/>
    </xf>
    <xf numFmtId="0" fontId="23" fillId="0" borderId="149" xfId="0" applyFont="1" applyBorder="1" applyAlignment="1">
      <alignment vertical="top"/>
    </xf>
    <xf numFmtId="0" fontId="17" fillId="0" borderId="32" xfId="0" applyFont="1" applyBorder="1" applyAlignment="1">
      <alignment vertical="top"/>
    </xf>
    <xf numFmtId="0" fontId="23" fillId="0" borderId="32" xfId="0" applyFont="1" applyBorder="1" applyAlignment="1">
      <alignment vertical="top"/>
    </xf>
    <xf numFmtId="0" fontId="1" fillId="0" borderId="32" xfId="0" applyFont="1" applyBorder="1" applyAlignment="1">
      <alignment vertical="top"/>
    </xf>
    <xf numFmtId="0" fontId="23" fillId="0" borderId="131" xfId="0" applyFont="1" applyBorder="1" applyAlignment="1">
      <alignment horizontal="center" vertical="top"/>
    </xf>
    <xf numFmtId="0" fontId="23" fillId="0" borderId="101" xfId="0" applyFont="1" applyBorder="1" applyAlignment="1">
      <alignment vertical="top"/>
    </xf>
    <xf numFmtId="0" fontId="17" fillId="0" borderId="10" xfId="0" applyFont="1" applyBorder="1" applyAlignment="1">
      <alignment vertical="top"/>
    </xf>
    <xf numFmtId="0" fontId="23" fillId="0" borderId="102" xfId="0" applyFont="1" applyBorder="1" applyAlignment="1">
      <alignment horizontal="center" vertical="top"/>
    </xf>
    <xf numFmtId="0" fontId="23" fillId="0" borderId="142" xfId="0" applyFont="1" applyBorder="1" applyAlignment="1">
      <alignment vertical="top"/>
    </xf>
    <xf numFmtId="0" fontId="17" fillId="0" borderId="143" xfId="0" applyFont="1" applyBorder="1" applyAlignment="1">
      <alignment vertical="top"/>
    </xf>
    <xf numFmtId="0" fontId="23" fillId="0" borderId="143" xfId="0" applyFont="1" applyBorder="1" applyAlignment="1">
      <alignment vertical="top"/>
    </xf>
    <xf numFmtId="0" fontId="1" fillId="0" borderId="143" xfId="0" applyFont="1" applyBorder="1" applyAlignment="1">
      <alignment vertical="top"/>
    </xf>
    <xf numFmtId="0" fontId="23" fillId="0" borderId="145" xfId="0" applyFont="1" applyBorder="1" applyAlignment="1">
      <alignment horizontal="center" vertical="top"/>
    </xf>
    <xf numFmtId="0" fontId="23" fillId="8" borderId="0" xfId="0" applyFont="1" applyFill="1" applyAlignment="1">
      <alignment horizontal="center"/>
    </xf>
    <xf numFmtId="0" fontId="23" fillId="7" borderId="19" xfId="0" applyFont="1" applyFill="1" applyBorder="1" applyAlignment="1">
      <alignment horizontal="center"/>
    </xf>
    <xf numFmtId="0" fontId="23" fillId="0" borderId="150" xfId="0" applyFont="1" applyBorder="1"/>
    <xf numFmtId="0" fontId="45" fillId="0" borderId="0" xfId="0" applyFont="1" applyAlignment="1">
      <alignment horizontal="center"/>
    </xf>
    <xf numFmtId="0" fontId="23" fillId="7" borderId="108" xfId="0" applyFont="1" applyFill="1" applyBorder="1"/>
    <xf numFmtId="0" fontId="45" fillId="7" borderId="113" xfId="0" applyFont="1" applyFill="1" applyBorder="1" applyAlignment="1">
      <alignment horizontal="center"/>
    </xf>
    <xf numFmtId="0" fontId="45" fillId="7" borderId="151" xfId="0" applyFont="1" applyFill="1" applyBorder="1" applyAlignment="1">
      <alignment horizontal="center"/>
    </xf>
    <xf numFmtId="0" fontId="45" fillId="7" borderId="152" xfId="0" applyFont="1" applyFill="1" applyBorder="1" applyAlignment="1"/>
    <xf numFmtId="0" fontId="45" fillId="7" borderId="153" xfId="0" applyFont="1" applyFill="1" applyBorder="1" applyAlignment="1">
      <alignment horizontal="center"/>
    </xf>
    <xf numFmtId="0" fontId="45" fillId="7" borderId="5" xfId="0" applyFont="1" applyFill="1" applyBorder="1" applyAlignment="1">
      <alignment horizontal="center"/>
    </xf>
    <xf numFmtId="0" fontId="23" fillId="8" borderId="41" xfId="0" applyFont="1" applyFill="1" applyBorder="1" applyAlignment="1"/>
    <xf numFmtId="0" fontId="23" fillId="8" borderId="154" xfId="0" applyFont="1" applyFill="1" applyBorder="1" applyAlignment="1">
      <alignment horizontal="center" vertical="center"/>
    </xf>
    <xf numFmtId="0" fontId="23" fillId="8" borderId="155" xfId="0" applyFont="1" applyFill="1" applyBorder="1" applyAlignment="1">
      <alignment horizontal="center" vertical="center"/>
    </xf>
    <xf numFmtId="0" fontId="23" fillId="8" borderId="31" xfId="0" applyFont="1" applyFill="1" applyBorder="1" applyAlignment="1">
      <alignment horizontal="center" vertical="center"/>
    </xf>
    <xf numFmtId="0" fontId="23" fillId="8" borderId="130" xfId="0" applyFont="1" applyFill="1" applyBorder="1" applyAlignment="1">
      <alignment horizontal="center" vertical="center"/>
    </xf>
    <xf numFmtId="0" fontId="23" fillId="8" borderId="42" xfId="0" applyFont="1" applyFill="1" applyBorder="1" applyAlignment="1"/>
    <xf numFmtId="0" fontId="23" fillId="8" borderId="11" xfId="0" applyFont="1" applyFill="1" applyBorder="1" applyAlignment="1">
      <alignment horizontal="center" vertical="center"/>
    </xf>
    <xf numFmtId="0" fontId="23" fillId="8" borderId="156" xfId="0" applyFont="1" applyFill="1" applyBorder="1" applyAlignment="1">
      <alignment horizontal="center" vertical="center"/>
    </xf>
    <xf numFmtId="0" fontId="23" fillId="8" borderId="8" xfId="0" applyFont="1" applyFill="1" applyBorder="1" applyAlignment="1">
      <alignment horizontal="center" vertical="center"/>
    </xf>
    <xf numFmtId="0" fontId="23" fillId="8" borderId="137" xfId="0" applyFont="1" applyFill="1" applyBorder="1" applyAlignment="1">
      <alignment horizontal="center" vertical="center"/>
    </xf>
    <xf numFmtId="0" fontId="23" fillId="8" borderId="43" xfId="0" applyFont="1" applyFill="1" applyBorder="1" applyAlignment="1"/>
    <xf numFmtId="0" fontId="23" fillId="8" borderId="157" xfId="0" applyFont="1" applyFill="1" applyBorder="1" applyAlignment="1">
      <alignment horizontal="center" vertical="center"/>
    </xf>
    <xf numFmtId="0" fontId="23" fillId="8" borderId="158" xfId="0" applyFont="1" applyFill="1" applyBorder="1" applyAlignment="1">
      <alignment horizontal="center" vertical="center"/>
    </xf>
    <xf numFmtId="0" fontId="23" fillId="8" borderId="28" xfId="0" applyFont="1" applyFill="1" applyBorder="1" applyAlignment="1">
      <alignment horizontal="center" vertical="center"/>
    </xf>
    <xf numFmtId="0" fontId="23" fillId="8" borderId="133" xfId="0" applyFont="1" applyFill="1" applyBorder="1" applyAlignment="1">
      <alignment horizontal="center" vertical="center"/>
    </xf>
    <xf numFmtId="0" fontId="1" fillId="28" borderId="0" xfId="0" applyFont="1" applyFill="1" applyBorder="1" applyAlignment="1">
      <alignment vertical="top"/>
    </xf>
    <xf numFmtId="0" fontId="23" fillId="28" borderId="0" xfId="0" applyFont="1" applyFill="1"/>
    <xf numFmtId="0" fontId="23" fillId="29" borderId="0" xfId="0" applyFont="1" applyFill="1"/>
    <xf numFmtId="0" fontId="23" fillId="16" borderId="0" xfId="0" applyFont="1" applyFill="1"/>
    <xf numFmtId="0" fontId="2" fillId="29" borderId="0" xfId="0" applyFont="1" applyFill="1" applyBorder="1" applyAlignment="1">
      <alignment vertical="top"/>
    </xf>
    <xf numFmtId="0" fontId="28" fillId="29" borderId="0" xfId="0" applyFont="1" applyFill="1"/>
    <xf numFmtId="0" fontId="28" fillId="30" borderId="0" xfId="0" applyFont="1" applyFill="1"/>
    <xf numFmtId="0" fontId="23" fillId="30" borderId="0" xfId="0" applyFont="1" applyFill="1"/>
    <xf numFmtId="0" fontId="54" fillId="3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indent="1"/>
    </xf>
    <xf numFmtId="0" fontId="5" fillId="0" borderId="0" xfId="0" applyFont="1" applyFill="1" applyBorder="1" applyAlignment="1">
      <alignment horizontal="left" vertical="top" indent="2"/>
    </xf>
    <xf numFmtId="0" fontId="6" fillId="0" borderId="0" xfId="0" applyFont="1" applyFill="1" applyBorder="1" applyAlignment="1">
      <alignment horizontal="left" vertical="top" indent="1"/>
    </xf>
    <xf numFmtId="0" fontId="6" fillId="0" borderId="0" xfId="0" applyFont="1" applyFill="1" applyBorder="1" applyAlignment="1">
      <alignment horizontal="left" vertical="top" indent="2"/>
    </xf>
    <xf numFmtId="0" fontId="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 indent="1"/>
    </xf>
    <xf numFmtId="0" fontId="33" fillId="0" borderId="0" xfId="0" applyFont="1" applyFill="1" applyBorder="1"/>
    <xf numFmtId="0" fontId="23" fillId="3" borderId="0" xfId="0" applyFont="1" applyFill="1"/>
    <xf numFmtId="0" fontId="23" fillId="3" borderId="0" xfId="0" applyFont="1" applyFill="1" applyAlignment="1">
      <alignment horizontal="right"/>
    </xf>
    <xf numFmtId="168" fontId="34" fillId="3" borderId="0" xfId="0" applyNumberFormat="1" applyFont="1" applyFill="1" applyBorder="1"/>
    <xf numFmtId="0" fontId="28" fillId="3" borderId="0" xfId="0" applyFont="1" applyFill="1" applyAlignment="1">
      <alignment horizontal="right"/>
    </xf>
    <xf numFmtId="0" fontId="55" fillId="0" borderId="0" xfId="0" applyFont="1"/>
    <xf numFmtId="0" fontId="55" fillId="3" borderId="0" xfId="0" applyFont="1" applyFill="1"/>
    <xf numFmtId="0" fontId="57" fillId="7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57" fillId="0" borderId="0" xfId="0" applyFont="1"/>
    <xf numFmtId="0" fontId="0" fillId="0" borderId="24" xfId="0" applyBorder="1"/>
    <xf numFmtId="0" fontId="0" fillId="0" borderId="10" xfId="0" applyBorder="1"/>
    <xf numFmtId="0" fontId="0" fillId="0" borderId="38" xfId="0" applyBorder="1"/>
    <xf numFmtId="0" fontId="0" fillId="0" borderId="35" xfId="0" applyBorder="1"/>
    <xf numFmtId="0" fontId="0" fillId="0" borderId="23" xfId="0" applyBorder="1"/>
    <xf numFmtId="0" fontId="0" fillId="0" borderId="11" xfId="0" applyBorder="1"/>
    <xf numFmtId="0" fontId="0" fillId="0" borderId="12" xfId="0" applyBorder="1"/>
    <xf numFmtId="0" fontId="0" fillId="0" borderId="8" xfId="0" applyBorder="1"/>
    <xf numFmtId="0" fontId="0" fillId="0" borderId="36" xfId="0" applyBorder="1"/>
    <xf numFmtId="0" fontId="0" fillId="0" borderId="93" xfId="0" applyBorder="1"/>
    <xf numFmtId="0" fontId="0" fillId="0" borderId="94" xfId="0" applyBorder="1"/>
    <xf numFmtId="0" fontId="0" fillId="0" borderId="44" xfId="0" applyBorder="1"/>
    <xf numFmtId="0" fontId="57" fillId="7" borderId="1" xfId="0" applyFont="1" applyFill="1" applyBorder="1"/>
    <xf numFmtId="0" fontId="57" fillId="7" borderId="1" xfId="0" applyFont="1" applyFill="1" applyBorder="1" applyAlignment="1">
      <alignment horizontal="center"/>
    </xf>
    <xf numFmtId="0" fontId="1" fillId="29" borderId="0" xfId="0" applyFont="1" applyFill="1" applyBorder="1" applyAlignment="1">
      <alignment vertical="top"/>
    </xf>
    <xf numFmtId="0" fontId="1" fillId="0" borderId="4" xfId="0" quotePrefix="1" applyFont="1" applyBorder="1"/>
    <xf numFmtId="0" fontId="1" fillId="0" borderId="34" xfId="0" applyFont="1" applyBorder="1"/>
    <xf numFmtId="0" fontId="23" fillId="0" borderId="179" xfId="0" applyFont="1" applyBorder="1"/>
    <xf numFmtId="0" fontId="23" fillId="0" borderId="180" xfId="0" applyFont="1" applyBorder="1"/>
    <xf numFmtId="0" fontId="23" fillId="0" borderId="181" xfId="0" applyFont="1" applyBorder="1"/>
    <xf numFmtId="0" fontId="23" fillId="0" borderId="183" xfId="0" applyFont="1" applyBorder="1"/>
    <xf numFmtId="0" fontId="23" fillId="0" borderId="184" xfId="0" applyFont="1" applyBorder="1"/>
    <xf numFmtId="0" fontId="17" fillId="7" borderId="0" xfId="0" applyFont="1" applyFill="1"/>
    <xf numFmtId="0" fontId="16" fillId="7" borderId="11" xfId="0" applyFont="1" applyFill="1" applyBorder="1"/>
    <xf numFmtId="0" fontId="16" fillId="7" borderId="11" xfId="0" applyFont="1" applyFill="1" applyBorder="1" applyAlignment="1">
      <alignment vertical="center" wrapText="1"/>
    </xf>
    <xf numFmtId="0" fontId="16" fillId="7" borderId="11" xfId="0" applyFont="1" applyFill="1" applyBorder="1" applyAlignment="1">
      <alignment wrapText="1"/>
    </xf>
    <xf numFmtId="0" fontId="16" fillId="7" borderId="12" xfId="0" applyFont="1" applyFill="1" applyBorder="1"/>
    <xf numFmtId="0" fontId="16" fillId="7" borderId="12" xfId="0" applyFont="1" applyFill="1" applyBorder="1" applyAlignment="1">
      <alignment vertical="center" wrapText="1"/>
    </xf>
    <xf numFmtId="0" fontId="16" fillId="7" borderId="12" xfId="0" applyFont="1" applyFill="1" applyBorder="1" applyAlignment="1">
      <alignment wrapText="1"/>
    </xf>
    <xf numFmtId="0" fontId="17" fillId="7" borderId="0" xfId="0" applyFont="1" applyFill="1" applyBorder="1"/>
    <xf numFmtId="0" fontId="17" fillId="0" borderId="0" xfId="0" applyFont="1" applyBorder="1"/>
    <xf numFmtId="0" fontId="17" fillId="7" borderId="93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7" borderId="35" xfId="0" applyFont="1" applyFill="1" applyBorder="1" applyAlignment="1">
      <alignment horizontal="center" vertical="center"/>
    </xf>
    <xf numFmtId="0" fontId="58" fillId="7" borderId="0" xfId="0" applyFont="1" applyFill="1" applyBorder="1"/>
    <xf numFmtId="0" fontId="23" fillId="7" borderId="0" xfId="0" applyFont="1" applyFill="1"/>
    <xf numFmtId="0" fontId="23" fillId="0" borderId="181" xfId="0" applyFont="1" applyBorder="1" applyAlignment="1">
      <alignment horizontal="center"/>
    </xf>
    <xf numFmtId="0" fontId="23" fillId="0" borderId="185" xfId="0" applyFont="1" applyBorder="1"/>
    <xf numFmtId="0" fontId="23" fillId="0" borderId="186" xfId="0" applyFont="1" applyBorder="1"/>
    <xf numFmtId="0" fontId="23" fillId="0" borderId="187" xfId="0" applyFont="1" applyBorder="1"/>
    <xf numFmtId="0" fontId="23" fillId="0" borderId="187" xfId="0" applyFont="1" applyBorder="1" applyAlignment="1">
      <alignment horizontal="center"/>
    </xf>
    <xf numFmtId="0" fontId="23" fillId="0" borderId="189" xfId="0" applyFont="1" applyBorder="1"/>
    <xf numFmtId="0" fontId="23" fillId="0" borderId="190" xfId="0" applyFont="1" applyBorder="1"/>
    <xf numFmtId="0" fontId="23" fillId="4" borderId="185" xfId="0" applyFont="1" applyFill="1" applyBorder="1"/>
    <xf numFmtId="0" fontId="23" fillId="4" borderId="180" xfId="0" applyFont="1" applyFill="1" applyBorder="1"/>
    <xf numFmtId="0" fontId="23" fillId="4" borderId="179" xfId="0" applyFont="1" applyFill="1" applyBorder="1"/>
    <xf numFmtId="0" fontId="23" fillId="4" borderId="186" xfId="0" applyFont="1" applyFill="1" applyBorder="1"/>
    <xf numFmtId="0" fontId="23" fillId="4" borderId="187" xfId="0" applyFont="1" applyFill="1" applyBorder="1"/>
    <xf numFmtId="0" fontId="23" fillId="4" borderId="181" xfId="0" applyFont="1" applyFill="1" applyBorder="1"/>
    <xf numFmtId="0" fontId="23" fillId="4" borderId="187" xfId="0" applyFont="1" applyFill="1" applyBorder="1" applyAlignment="1">
      <alignment horizontal="center"/>
    </xf>
    <xf numFmtId="0" fontId="23" fillId="4" borderId="181" xfId="0" applyFont="1" applyFill="1" applyBorder="1" applyAlignment="1">
      <alignment horizontal="center"/>
    </xf>
    <xf numFmtId="0" fontId="23" fillId="4" borderId="189" xfId="0" applyFont="1" applyFill="1" applyBorder="1"/>
    <xf numFmtId="0" fontId="23" fillId="4" borderId="184" xfId="0" applyFont="1" applyFill="1" applyBorder="1"/>
    <xf numFmtId="0" fontId="23" fillId="4" borderId="183" xfId="0" applyFont="1" applyFill="1" applyBorder="1"/>
    <xf numFmtId="0" fontId="23" fillId="4" borderId="190" xfId="0" applyFont="1" applyFill="1" applyBorder="1"/>
    <xf numFmtId="0" fontId="1" fillId="31" borderId="4" xfId="0" applyFont="1" applyFill="1" applyBorder="1" applyAlignment="1">
      <alignment horizontal="center"/>
    </xf>
    <xf numFmtId="0" fontId="23" fillId="8" borderId="174" xfId="0" applyFont="1" applyFill="1" applyBorder="1" applyAlignment="1">
      <alignment horizontal="center" vertical="center"/>
    </xf>
    <xf numFmtId="0" fontId="23" fillId="8" borderId="170" xfId="0" applyFont="1" applyFill="1" applyBorder="1" applyAlignment="1">
      <alignment horizontal="center" vertical="center"/>
    </xf>
    <xf numFmtId="0" fontId="23" fillId="8" borderId="19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top"/>
    </xf>
    <xf numFmtId="0" fontId="16" fillId="9" borderId="12" xfId="0" applyFont="1" applyFill="1" applyBorder="1" applyAlignment="1">
      <alignment horizontal="center"/>
    </xf>
    <xf numFmtId="0" fontId="23" fillId="0" borderId="12" xfId="0" applyFont="1" applyBorder="1" applyAlignment="1">
      <alignment vertical="top"/>
    </xf>
    <xf numFmtId="0" fontId="23" fillId="7" borderId="12" xfId="0" applyFont="1" applyFill="1" applyBorder="1" applyAlignment="1">
      <alignment vertical="top"/>
    </xf>
    <xf numFmtId="0" fontId="23" fillId="0" borderId="12" xfId="0" applyFont="1" applyBorder="1" applyAlignment="1">
      <alignment vertical="top" wrapText="1"/>
    </xf>
    <xf numFmtId="0" fontId="23" fillId="7" borderId="12" xfId="0" applyFont="1" applyFill="1" applyBorder="1" applyAlignment="1">
      <alignment vertical="top" wrapText="1"/>
    </xf>
    <xf numFmtId="0" fontId="16" fillId="18" borderId="12" xfId="0" applyFont="1" applyFill="1" applyBorder="1" applyAlignment="1">
      <alignment horizontal="center"/>
    </xf>
    <xf numFmtId="0" fontId="16" fillId="18" borderId="0" xfId="0" applyFont="1" applyFill="1"/>
    <xf numFmtId="0" fontId="16" fillId="18" borderId="0" xfId="0" applyFont="1" applyFill="1" applyAlignment="1">
      <alignment horizontal="right"/>
    </xf>
    <xf numFmtId="0" fontId="1" fillId="32" borderId="11" xfId="0" quotePrefix="1" applyFont="1" applyFill="1" applyBorder="1" applyAlignment="1">
      <alignment horizontal="left" vertical="top"/>
    </xf>
    <xf numFmtId="0" fontId="2" fillId="32" borderId="12" xfId="0" applyFont="1" applyFill="1" applyBorder="1" applyAlignment="1">
      <alignment vertical="top"/>
    </xf>
    <xf numFmtId="0" fontId="1" fillId="32" borderId="8" xfId="0" applyFont="1" applyFill="1" applyBorder="1" applyAlignment="1">
      <alignment vertical="top"/>
    </xf>
    <xf numFmtId="0" fontId="1" fillId="33" borderId="8" xfId="0" applyFont="1" applyFill="1" applyBorder="1" applyAlignment="1">
      <alignment horizontal="center" vertical="top"/>
    </xf>
    <xf numFmtId="0" fontId="1" fillId="32" borderId="8" xfId="0" applyFont="1" applyFill="1" applyBorder="1" applyAlignment="1">
      <alignment horizontal="center" vertical="top"/>
    </xf>
    <xf numFmtId="0" fontId="25" fillId="0" borderId="0" xfId="0" applyFont="1" applyAlignment="1"/>
    <xf numFmtId="0" fontId="1" fillId="32" borderId="11" xfId="0" applyFont="1" applyFill="1" applyBorder="1" applyAlignment="1">
      <alignment horizontal="left" vertical="top"/>
    </xf>
    <xf numFmtId="0" fontId="1" fillId="0" borderId="12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8" xfId="0" applyFont="1" applyBorder="1" applyAlignment="1">
      <alignment horizontal="center" vertical="top"/>
    </xf>
    <xf numFmtId="0" fontId="37" fillId="0" borderId="12" xfId="0" applyFont="1" applyBorder="1" applyAlignment="1">
      <alignment vertical="top"/>
    </xf>
    <xf numFmtId="0" fontId="25" fillId="0" borderId="12" xfId="0" applyFont="1" applyBorder="1" applyAlignment="1"/>
    <xf numFmtId="0" fontId="1" fillId="32" borderId="12" xfId="0" applyFont="1" applyFill="1" applyBorder="1" applyAlignment="1"/>
    <xf numFmtId="0" fontId="37" fillId="32" borderId="12" xfId="0" applyFont="1" applyFill="1" applyBorder="1" applyAlignment="1"/>
    <xf numFmtId="0" fontId="25" fillId="0" borderId="0" xfId="0" applyFont="1" applyBorder="1" applyAlignment="1">
      <alignment horizontal="left"/>
    </xf>
    <xf numFmtId="0" fontId="25" fillId="0" borderId="0" xfId="0" applyFont="1" applyBorder="1" applyAlignment="1"/>
    <xf numFmtId="0" fontId="25" fillId="0" borderId="0" xfId="0" applyFont="1" applyFill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59" fillId="34" borderId="11" xfId="0" applyFont="1" applyFill="1" applyBorder="1" applyAlignment="1">
      <alignment horizontal="center" vertical="top"/>
    </xf>
    <xf numFmtId="0" fontId="59" fillId="34" borderId="12" xfId="0" applyFont="1" applyFill="1" applyBorder="1" applyAlignment="1">
      <alignment horizontal="center" vertical="top"/>
    </xf>
    <xf numFmtId="0" fontId="59" fillId="34" borderId="8" xfId="0" applyFont="1" applyFill="1" applyBorder="1" applyAlignment="1">
      <alignment horizontal="center" vertical="top"/>
    </xf>
    <xf numFmtId="0" fontId="39" fillId="0" borderId="0" xfId="0" applyFont="1" applyAlignment="1"/>
    <xf numFmtId="0" fontId="60" fillId="0" borderId="0" xfId="0" applyFont="1"/>
    <xf numFmtId="0" fontId="61" fillId="9" borderId="93" xfId="0" applyFont="1" applyFill="1" applyBorder="1"/>
    <xf numFmtId="0" fontId="61" fillId="9" borderId="0" xfId="0" applyFont="1" applyFill="1" applyBorder="1"/>
    <xf numFmtId="0" fontId="61" fillId="9" borderId="35" xfId="0" applyFont="1" applyFill="1" applyBorder="1"/>
    <xf numFmtId="0" fontId="62" fillId="0" borderId="0" xfId="0" applyFont="1"/>
    <xf numFmtId="0" fontId="61" fillId="9" borderId="14" xfId="0" applyFont="1" applyFill="1" applyBorder="1"/>
    <xf numFmtId="0" fontId="61" fillId="9" borderId="34" xfId="0" applyFont="1" applyFill="1" applyBorder="1"/>
    <xf numFmtId="0" fontId="65" fillId="35" borderId="13" xfId="0" applyFont="1" applyFill="1" applyBorder="1"/>
    <xf numFmtId="0" fontId="65" fillId="35" borderId="14" xfId="0" applyFont="1" applyFill="1" applyBorder="1"/>
    <xf numFmtId="0" fontId="61" fillId="9" borderId="22" xfId="0" applyFont="1" applyFill="1" applyBorder="1"/>
    <xf numFmtId="0" fontId="9" fillId="0" borderId="40" xfId="0" applyFont="1" applyBorder="1"/>
    <xf numFmtId="0" fontId="67" fillId="17" borderId="6" xfId="0" applyFont="1" applyFill="1" applyBorder="1" applyAlignment="1">
      <alignment horizontal="center"/>
    </xf>
    <xf numFmtId="0" fontId="68" fillId="14" borderId="15" xfId="0" applyFont="1" applyFill="1" applyBorder="1" applyAlignment="1">
      <alignment horizontal="center"/>
    </xf>
    <xf numFmtId="0" fontId="9" fillId="41" borderId="15" xfId="0" applyFont="1" applyFill="1" applyBorder="1"/>
    <xf numFmtId="0" fontId="9" fillId="41" borderId="6" xfId="0" applyFont="1" applyFill="1" applyBorder="1"/>
    <xf numFmtId="0" fontId="9" fillId="41" borderId="169" xfId="0" applyFont="1" applyFill="1" applyBorder="1"/>
    <xf numFmtId="0" fontId="9" fillId="41" borderId="172" xfId="0" applyFont="1" applyFill="1" applyBorder="1"/>
    <xf numFmtId="0" fontId="9" fillId="41" borderId="5" xfId="0" applyFont="1" applyFill="1" applyBorder="1"/>
    <xf numFmtId="0" fontId="9" fillId="41" borderId="2" xfId="0" applyFont="1" applyFill="1" applyBorder="1"/>
    <xf numFmtId="0" fontId="68" fillId="16" borderId="15" xfId="0" applyFont="1" applyFill="1" applyBorder="1" applyAlignment="1">
      <alignment horizontal="center"/>
    </xf>
    <xf numFmtId="0" fontId="67" fillId="40" borderId="6" xfId="0" applyFont="1" applyFill="1" applyBorder="1" applyAlignment="1">
      <alignment horizontal="center"/>
    </xf>
    <xf numFmtId="0" fontId="67" fillId="42" borderId="6" xfId="0" applyFont="1" applyFill="1" applyBorder="1" applyAlignment="1">
      <alignment horizontal="center"/>
    </xf>
    <xf numFmtId="0" fontId="9" fillId="24" borderId="15" xfId="0" applyFont="1" applyFill="1" applyBorder="1"/>
    <xf numFmtId="0" fontId="9" fillId="24" borderId="6" xfId="0" applyFont="1" applyFill="1" applyBorder="1"/>
    <xf numFmtId="0" fontId="9" fillId="24" borderId="169" xfId="0" applyFont="1" applyFill="1" applyBorder="1"/>
    <xf numFmtId="0" fontId="9" fillId="24" borderId="172" xfId="0" applyFont="1" applyFill="1" applyBorder="1"/>
    <xf numFmtId="0" fontId="9" fillId="24" borderId="5" xfId="0" applyFont="1" applyFill="1" applyBorder="1"/>
    <xf numFmtId="0" fontId="9" fillId="24" borderId="2" xfId="0" applyFont="1" applyFill="1" applyBorder="1"/>
    <xf numFmtId="0" fontId="9" fillId="39" borderId="15" xfId="0" applyFont="1" applyFill="1" applyBorder="1"/>
    <xf numFmtId="0" fontId="9" fillId="38" borderId="15" xfId="0" applyFont="1" applyFill="1" applyBorder="1"/>
    <xf numFmtId="0" fontId="9" fillId="38" borderId="6" xfId="0" applyFont="1" applyFill="1" applyBorder="1"/>
    <xf numFmtId="0" fontId="9" fillId="38" borderId="169" xfId="0" applyFont="1" applyFill="1" applyBorder="1"/>
    <xf numFmtId="0" fontId="9" fillId="38" borderId="172" xfId="0" applyFont="1" applyFill="1" applyBorder="1"/>
    <xf numFmtId="0" fontId="9" fillId="38" borderId="5" xfId="0" applyFont="1" applyFill="1" applyBorder="1"/>
    <xf numFmtId="0" fontId="9" fillId="38" borderId="2" xfId="0" applyFont="1" applyFill="1" applyBorder="1"/>
    <xf numFmtId="0" fontId="9" fillId="5" borderId="14" xfId="0" applyFont="1" applyFill="1" applyBorder="1" applyAlignment="1">
      <alignment horizontal="center"/>
    </xf>
    <xf numFmtId="0" fontId="63" fillId="0" borderId="0" xfId="0" applyFont="1"/>
    <xf numFmtId="0" fontId="9" fillId="8" borderId="14" xfId="0" applyFont="1" applyFill="1" applyBorder="1"/>
    <xf numFmtId="0" fontId="9" fillId="8" borderId="0" xfId="0" applyFont="1" applyFill="1" applyBorder="1"/>
    <xf numFmtId="0" fontId="9" fillId="8" borderId="35" xfId="0" applyFont="1" applyFill="1" applyBorder="1"/>
    <xf numFmtId="0" fontId="9" fillId="8" borderId="93" xfId="0" applyFont="1" applyFill="1" applyBorder="1"/>
    <xf numFmtId="0" fontId="9" fillId="8" borderId="34" xfId="0" applyFont="1" applyFill="1" applyBorder="1"/>
    <xf numFmtId="0" fontId="9" fillId="8" borderId="40" xfId="0" applyFont="1" applyFill="1" applyBorder="1"/>
    <xf numFmtId="0" fontId="9" fillId="8" borderId="0" xfId="0" applyFont="1" applyFill="1"/>
    <xf numFmtId="0" fontId="0" fillId="8" borderId="0" xfId="0" applyFill="1"/>
    <xf numFmtId="0" fontId="62" fillId="8" borderId="0" xfId="0" applyFont="1" applyFill="1"/>
    <xf numFmtId="0" fontId="23" fillId="0" borderId="10" xfId="0" applyFont="1" applyBorder="1" applyAlignment="1">
      <alignment horizontal="center" vertical="top"/>
    </xf>
    <xf numFmtId="0" fontId="16" fillId="7" borderId="10" xfId="0" applyFont="1" applyFill="1" applyBorder="1" applyAlignment="1">
      <alignment horizontal="center" wrapText="1"/>
    </xf>
    <xf numFmtId="0" fontId="0" fillId="0" borderId="93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35" xfId="0" applyBorder="1" applyAlignment="1">
      <alignment vertical="top"/>
    </xf>
    <xf numFmtId="0" fontId="57" fillId="3" borderId="0" xfId="0" applyFont="1" applyFill="1" applyAlignment="1">
      <alignment horizontal="center" vertical="top"/>
    </xf>
    <xf numFmtId="0" fontId="69" fillId="3" borderId="36" xfId="0" applyFont="1" applyFill="1" applyBorder="1" applyAlignment="1">
      <alignment vertical="top"/>
    </xf>
    <xf numFmtId="0" fontId="69" fillId="3" borderId="37" xfId="0" applyFont="1" applyFill="1" applyBorder="1" applyAlignment="1">
      <alignment vertical="top"/>
    </xf>
    <xf numFmtId="0" fontId="69" fillId="3" borderId="38" xfId="0" applyFont="1" applyFill="1" applyBorder="1" applyAlignment="1">
      <alignment vertical="top"/>
    </xf>
    <xf numFmtId="0" fontId="0" fillId="4" borderId="93" xfId="0" applyFill="1" applyBorder="1" applyAlignment="1">
      <alignment vertical="top"/>
    </xf>
    <xf numFmtId="0" fontId="0" fillId="4" borderId="0" xfId="0" applyFill="1" applyBorder="1" applyAlignment="1">
      <alignment vertical="top"/>
    </xf>
    <xf numFmtId="0" fontId="0" fillId="4" borderId="35" xfId="0" applyFill="1" applyBorder="1" applyAlignment="1">
      <alignment vertical="top"/>
    </xf>
    <xf numFmtId="0" fontId="0" fillId="4" borderId="94" xfId="0" applyFill="1" applyBorder="1" applyAlignment="1">
      <alignment vertical="top"/>
    </xf>
    <xf numFmtId="0" fontId="0" fillId="4" borderId="54" xfId="0" applyFill="1" applyBorder="1" applyAlignment="1">
      <alignment vertical="top"/>
    </xf>
    <xf numFmtId="0" fontId="0" fillId="4" borderId="23" xfId="0" applyFill="1" applyBorder="1" applyAlignment="1">
      <alignment vertical="top"/>
    </xf>
    <xf numFmtId="0" fontId="69" fillId="3" borderId="0" xfId="0" applyFont="1" applyFill="1"/>
    <xf numFmtId="0" fontId="0" fillId="3" borderId="0" xfId="0" applyFill="1"/>
    <xf numFmtId="0" fontId="70" fillId="0" borderId="0" xfId="0" applyFont="1"/>
    <xf numFmtId="0" fontId="9" fillId="0" borderId="10" xfId="0" applyFont="1" applyBorder="1"/>
    <xf numFmtId="0" fontId="7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55" fillId="0" borderId="0" xfId="0" applyFont="1" applyAlignment="1">
      <alignment horizontal="center"/>
    </xf>
    <xf numFmtId="0" fontId="55" fillId="3" borderId="192" xfId="0" applyFont="1" applyFill="1" applyBorder="1" applyAlignment="1">
      <alignment horizontal="center" wrapText="1"/>
    </xf>
    <xf numFmtId="0" fontId="55" fillId="3" borderId="192" xfId="0" applyFont="1" applyFill="1" applyBorder="1" applyAlignment="1">
      <alignment horizontal="center"/>
    </xf>
    <xf numFmtId="0" fontId="17" fillId="0" borderId="172" xfId="0" applyFont="1" applyBorder="1" applyAlignment="1">
      <alignment vertical="top"/>
    </xf>
    <xf numFmtId="0" fontId="16" fillId="3" borderId="194" xfId="0" applyFont="1" applyFill="1" applyBorder="1" applyAlignment="1">
      <alignment horizontal="center"/>
    </xf>
    <xf numFmtId="0" fontId="16" fillId="3" borderId="196" xfId="0" applyFont="1" applyFill="1" applyBorder="1" applyAlignment="1">
      <alignment horizontal="center"/>
    </xf>
    <xf numFmtId="0" fontId="23" fillId="0" borderId="197" xfId="0" applyFont="1" applyBorder="1"/>
    <xf numFmtId="0" fontId="23" fillId="0" borderId="198" xfId="0" applyFont="1" applyBorder="1"/>
    <xf numFmtId="0" fontId="23" fillId="0" borderId="199" xfId="0" applyFont="1" applyBorder="1"/>
    <xf numFmtId="0" fontId="23" fillId="0" borderId="194" xfId="0" applyFont="1" applyBorder="1"/>
    <xf numFmtId="0" fontId="23" fillId="0" borderId="195" xfId="0" applyFont="1" applyBorder="1"/>
    <xf numFmtId="0" fontId="23" fillId="0" borderId="196" xfId="0" applyFont="1" applyBorder="1"/>
    <xf numFmtId="0" fontId="23" fillId="0" borderId="200" xfId="0" applyFont="1" applyBorder="1"/>
    <xf numFmtId="0" fontId="23" fillId="0" borderId="201" xfId="0" applyFont="1" applyBorder="1"/>
    <xf numFmtId="0" fontId="23" fillId="0" borderId="202" xfId="0" applyFont="1" applyBorder="1"/>
    <xf numFmtId="0" fontId="23" fillId="0" borderId="203" xfId="0" applyFont="1" applyBorder="1"/>
    <xf numFmtId="0" fontId="23" fillId="0" borderId="204" xfId="0" applyFont="1" applyBorder="1"/>
    <xf numFmtId="0" fontId="23" fillId="0" borderId="205" xfId="0" applyFont="1" applyBorder="1"/>
    <xf numFmtId="0" fontId="23" fillId="0" borderId="206" xfId="0" applyFont="1" applyBorder="1"/>
    <xf numFmtId="0" fontId="23" fillId="0" borderId="161" xfId="0" applyFont="1" applyBorder="1"/>
    <xf numFmtId="0" fontId="23" fillId="0" borderId="9" xfId="0" applyFont="1" applyBorder="1"/>
    <xf numFmtId="0" fontId="23" fillId="0" borderId="207" xfId="0" applyFont="1" applyBorder="1"/>
    <xf numFmtId="0" fontId="23" fillId="0" borderId="208" xfId="0" applyFont="1" applyBorder="1"/>
    <xf numFmtId="0" fontId="23" fillId="0" borderId="209" xfId="0" applyFont="1" applyBorder="1"/>
    <xf numFmtId="0" fontId="23" fillId="0" borderId="210" xfId="0" applyFont="1" applyBorder="1"/>
    <xf numFmtId="0" fontId="23" fillId="0" borderId="211" xfId="0" applyFont="1" applyBorder="1"/>
    <xf numFmtId="0" fontId="23" fillId="0" borderId="212" xfId="0" applyFont="1" applyBorder="1"/>
    <xf numFmtId="0" fontId="16" fillId="0" borderId="195" xfId="0" applyFont="1" applyFill="1" applyBorder="1" applyAlignment="1">
      <alignment horizontal="center"/>
    </xf>
    <xf numFmtId="0" fontId="16" fillId="3" borderId="213" xfId="0" applyFont="1" applyFill="1" applyBorder="1" applyAlignment="1">
      <alignment horizontal="center"/>
    </xf>
    <xf numFmtId="0" fontId="23" fillId="0" borderId="214" xfId="0" applyFont="1" applyBorder="1"/>
    <xf numFmtId="0" fontId="23" fillId="0" borderId="213" xfId="0" applyFont="1" applyBorder="1"/>
    <xf numFmtId="0" fontId="23" fillId="0" borderId="215" xfId="0" applyFont="1" applyBorder="1"/>
    <xf numFmtId="0" fontId="23" fillId="0" borderId="216" xfId="0" applyFont="1" applyBorder="1"/>
    <xf numFmtId="0" fontId="23" fillId="0" borderId="217" xfId="0" applyFont="1" applyBorder="1"/>
    <xf numFmtId="0" fontId="23" fillId="0" borderId="218" xfId="0" applyFont="1" applyBorder="1"/>
    <xf numFmtId="0" fontId="23" fillId="0" borderId="219" xfId="0" applyFont="1" applyBorder="1"/>
    <xf numFmtId="0" fontId="17" fillId="7" borderId="150" xfId="0" applyFont="1" applyFill="1" applyBorder="1" applyAlignment="1">
      <alignment horizontal="center" vertical="top"/>
    </xf>
    <xf numFmtId="0" fontId="17" fillId="7" borderId="24" xfId="0" applyFont="1" applyFill="1" applyBorder="1" applyAlignment="1">
      <alignment horizontal="center" vertical="top"/>
    </xf>
    <xf numFmtId="0" fontId="17" fillId="7" borderId="25" xfId="0" applyFont="1" applyFill="1" applyBorder="1" applyAlignment="1">
      <alignment horizontal="center" vertical="top"/>
    </xf>
    <xf numFmtId="0" fontId="2" fillId="7" borderId="13" xfId="0" applyFont="1" applyFill="1" applyBorder="1" applyAlignment="1">
      <alignment vertical="top"/>
    </xf>
    <xf numFmtId="0" fontId="1" fillId="7" borderId="14" xfId="0" applyFont="1" applyFill="1" applyBorder="1" applyAlignment="1">
      <alignment vertical="top"/>
    </xf>
    <xf numFmtId="0" fontId="1" fillId="7" borderId="15" xfId="0" applyFont="1" applyFill="1" applyBorder="1" applyAlignment="1">
      <alignment vertical="top"/>
    </xf>
    <xf numFmtId="0" fontId="25" fillId="0" borderId="0" xfId="0" applyFont="1"/>
    <xf numFmtId="0" fontId="2" fillId="7" borderId="13" xfId="0" applyFont="1" applyFill="1" applyBorder="1" applyAlignment="1">
      <alignment horizontal="left" vertical="top"/>
    </xf>
    <xf numFmtId="0" fontId="25" fillId="0" borderId="0" xfId="0" applyFont="1" applyBorder="1"/>
    <xf numFmtId="0" fontId="0" fillId="0" borderId="0" xfId="0" applyBorder="1"/>
    <xf numFmtId="0" fontId="17" fillId="0" borderId="0" xfId="0" applyFont="1" applyBorder="1" applyAlignment="1">
      <alignment vertical="top"/>
    </xf>
    <xf numFmtId="0" fontId="1" fillId="0" borderId="0" xfId="0" applyFont="1" applyBorder="1"/>
    <xf numFmtId="0" fontId="76" fillId="0" borderId="0" xfId="0" applyFont="1" applyBorder="1"/>
    <xf numFmtId="0" fontId="15" fillId="0" borderId="0" xfId="0" applyFont="1" applyBorder="1"/>
    <xf numFmtId="0" fontId="1" fillId="0" borderId="0" xfId="0" applyFont="1" applyBorder="1" applyAlignment="1">
      <alignment vertical="center"/>
    </xf>
    <xf numFmtId="0" fontId="1" fillId="7" borderId="24" xfId="0" applyFont="1" applyFill="1" applyBorder="1" applyAlignment="1">
      <alignment horizontal="center"/>
    </xf>
    <xf numFmtId="0" fontId="2" fillId="7" borderId="174" xfId="0" applyFont="1" applyFill="1" applyBorder="1" applyAlignment="1">
      <alignment horizontal="left" vertical="top"/>
    </xf>
    <xf numFmtId="0" fontId="1" fillId="7" borderId="175" xfId="0" applyFont="1" applyFill="1" applyBorder="1" applyAlignment="1">
      <alignment vertical="top"/>
    </xf>
    <xf numFmtId="0" fontId="1" fillId="7" borderId="31" xfId="0" applyFont="1" applyFill="1" applyBorder="1" applyAlignment="1">
      <alignment vertical="top"/>
    </xf>
    <xf numFmtId="0" fontId="15" fillId="0" borderId="0" xfId="0" applyFont="1" applyBorder="1" applyAlignment="1">
      <alignment vertical="top"/>
    </xf>
    <xf numFmtId="0" fontId="77" fillId="0" borderId="0" xfId="0" applyFont="1" applyBorder="1"/>
    <xf numFmtId="0" fontId="77" fillId="0" borderId="0" xfId="0" applyFont="1" applyBorder="1" applyAlignment="1">
      <alignment horizontal="left"/>
    </xf>
    <xf numFmtId="0" fontId="1" fillId="7" borderId="25" xfId="0" applyFont="1" applyFill="1" applyBorder="1" applyAlignment="1">
      <alignment horizontal="center"/>
    </xf>
    <xf numFmtId="0" fontId="39" fillId="7" borderId="24" xfId="0" applyFont="1" applyFill="1" applyBorder="1" applyAlignment="1">
      <alignment horizontal="center" vertical="center"/>
    </xf>
    <xf numFmtId="0" fontId="15" fillId="0" borderId="10" xfId="0" applyFont="1" applyFill="1" applyBorder="1" applyAlignment="1"/>
    <xf numFmtId="0" fontId="15" fillId="0" borderId="10" xfId="0" applyFont="1" applyFill="1" applyBorder="1" applyAlignment="1">
      <alignment horizontal="left" vertical="center"/>
    </xf>
    <xf numFmtId="0" fontId="15" fillId="0" borderId="10" xfId="0" applyFont="1" applyFill="1" applyBorder="1" applyAlignment="1">
      <alignment horizontal="left"/>
    </xf>
    <xf numFmtId="0" fontId="15" fillId="0" borderId="26" xfId="0" applyFont="1" applyFill="1" applyBorder="1" applyAlignment="1">
      <alignment horizontal="left"/>
    </xf>
    <xf numFmtId="0" fontId="15" fillId="0" borderId="10" xfId="0" applyFont="1" applyFill="1" applyBorder="1"/>
    <xf numFmtId="0" fontId="15" fillId="0" borderId="26" xfId="0" applyFont="1" applyFill="1" applyBorder="1"/>
    <xf numFmtId="0" fontId="15" fillId="0" borderId="29" xfId="0" applyFont="1" applyFill="1" applyBorder="1" applyAlignment="1"/>
    <xf numFmtId="0" fontId="15" fillId="0" borderId="29" xfId="0" applyFont="1" applyFill="1" applyBorder="1" applyAlignment="1">
      <alignment horizontal="left" vertical="center"/>
    </xf>
    <xf numFmtId="0" fontId="15" fillId="0" borderId="29" xfId="0" applyFont="1" applyFill="1" applyBorder="1"/>
    <xf numFmtId="0" fontId="15" fillId="0" borderId="30" xfId="0" applyFont="1" applyFill="1" applyBorder="1"/>
    <xf numFmtId="0" fontId="15" fillId="0" borderId="8" xfId="0" applyFont="1" applyBorder="1" applyAlignment="1">
      <alignment horizontal="center" vertical="top"/>
    </xf>
    <xf numFmtId="0" fontId="4" fillId="7" borderId="23" xfId="0" applyFont="1" applyFill="1" applyBorder="1" applyAlignment="1">
      <alignment horizontal="center" vertical="center" wrapText="1"/>
    </xf>
    <xf numFmtId="0" fontId="23" fillId="0" borderId="0" xfId="0" applyFont="1"/>
    <xf numFmtId="0" fontId="9" fillId="0" borderId="0" xfId="0" applyFont="1" applyBorder="1"/>
    <xf numFmtId="0" fontId="72" fillId="0" borderId="34" xfId="0" applyFont="1" applyBorder="1"/>
    <xf numFmtId="0" fontId="63" fillId="7" borderId="22" xfId="0" applyFont="1" applyFill="1" applyBorder="1"/>
    <xf numFmtId="0" fontId="9" fillId="7" borderId="0" xfId="0" applyFont="1" applyFill="1" applyBorder="1"/>
    <xf numFmtId="0" fontId="63" fillId="7" borderId="0" xfId="0" applyFont="1" applyFill="1" applyBorder="1" applyAlignment="1">
      <alignment horizontal="right"/>
    </xf>
    <xf numFmtId="0" fontId="63" fillId="7" borderId="13" xfId="0" applyFont="1" applyFill="1" applyBorder="1"/>
    <xf numFmtId="0" fontId="9" fillId="7" borderId="14" xfId="0" applyFont="1" applyFill="1" applyBorder="1"/>
    <xf numFmtId="0" fontId="73" fillId="7" borderId="14" xfId="0" applyFont="1" applyFill="1" applyBorder="1" applyAlignment="1">
      <alignment vertical="center"/>
    </xf>
    <xf numFmtId="0" fontId="72" fillId="0" borderId="27" xfId="0" applyFont="1" applyBorder="1"/>
    <xf numFmtId="0" fontId="9" fillId="0" borderId="42" xfId="0" applyFont="1" applyBorder="1"/>
    <xf numFmtId="0" fontId="63" fillId="7" borderId="22" xfId="0" applyFont="1" applyFill="1" applyBorder="1" applyAlignment="1">
      <alignment horizontal="center"/>
    </xf>
    <xf numFmtId="0" fontId="63" fillId="7" borderId="0" xfId="0" applyFont="1" applyFill="1" applyBorder="1" applyAlignment="1">
      <alignment horizontal="center"/>
    </xf>
    <xf numFmtId="0" fontId="63" fillId="7" borderId="6" xfId="0" applyFont="1" applyFill="1" applyBorder="1" applyAlignment="1">
      <alignment horizontal="center"/>
    </xf>
    <xf numFmtId="0" fontId="9" fillId="0" borderId="6" xfId="0" applyFont="1" applyBorder="1" applyAlignment="1"/>
    <xf numFmtId="0" fontId="9" fillId="0" borderId="22" xfId="0" applyFont="1" applyBorder="1"/>
    <xf numFmtId="0" fontId="9" fillId="0" borderId="0" xfId="0" applyFont="1" applyBorder="1" applyAlignment="1"/>
    <xf numFmtId="0" fontId="79" fillId="3" borderId="226" xfId="0" applyFont="1" applyFill="1" applyBorder="1" applyAlignment="1">
      <alignment horizontal="center" vertical="top" wrapText="1" readingOrder="1"/>
    </xf>
    <xf numFmtId="0" fontId="81" fillId="7" borderId="229" xfId="0" applyFont="1" applyFill="1" applyBorder="1" applyAlignment="1">
      <alignment horizontal="center" vertical="center" wrapText="1" readingOrder="1"/>
    </xf>
    <xf numFmtId="0" fontId="81" fillId="7" borderId="227" xfId="0" applyFont="1" applyFill="1" applyBorder="1" applyAlignment="1">
      <alignment horizontal="center" vertical="center" wrapText="1" readingOrder="1"/>
    </xf>
    <xf numFmtId="0" fontId="81" fillId="7" borderId="228" xfId="0" applyFont="1" applyFill="1" applyBorder="1" applyAlignment="1">
      <alignment horizontal="center" vertical="center" wrapText="1" readingOrder="1"/>
    </xf>
    <xf numFmtId="0" fontId="80" fillId="3" borderId="230" xfId="0" applyFont="1" applyFill="1" applyBorder="1" applyAlignment="1">
      <alignment horizontal="center" vertical="top" wrapText="1" readingOrder="1"/>
    </xf>
    <xf numFmtId="0" fontId="82" fillId="7" borderId="233" xfId="0" applyFont="1" applyFill="1" applyBorder="1" applyAlignment="1">
      <alignment horizontal="center" vertical="center" wrapText="1" readingOrder="1"/>
    </xf>
    <xf numFmtId="0" fontId="83" fillId="4" borderId="231" xfId="0" applyFont="1" applyFill="1" applyBorder="1" applyAlignment="1">
      <alignment horizontal="left" vertical="top" wrapText="1" readingOrder="1"/>
    </xf>
    <xf numFmtId="0" fontId="83" fillId="8" borderId="231" xfId="0" applyFont="1" applyFill="1" applyBorder="1" applyAlignment="1">
      <alignment horizontal="left" vertical="top" wrapText="1" readingOrder="1"/>
    </xf>
    <xf numFmtId="0" fontId="83" fillId="8" borderId="232" xfId="0" applyFont="1" applyFill="1" applyBorder="1" applyAlignment="1">
      <alignment horizontal="left" vertical="top" wrapText="1" readingOrder="1"/>
    </xf>
    <xf numFmtId="0" fontId="84" fillId="0" borderId="227" xfId="0" applyFont="1" applyBorder="1" applyAlignment="1">
      <alignment horizontal="left" vertical="top" wrapText="1"/>
    </xf>
    <xf numFmtId="0" fontId="84" fillId="0" borderId="227" xfId="0" applyFont="1" applyBorder="1" applyAlignment="1">
      <alignment horizontal="center" vertical="center" wrapText="1"/>
    </xf>
    <xf numFmtId="0" fontId="84" fillId="0" borderId="227" xfId="0" applyFont="1" applyBorder="1" applyAlignment="1">
      <alignment horizontal="center" vertical="top" wrapText="1"/>
    </xf>
    <xf numFmtId="0" fontId="84" fillId="0" borderId="227" xfId="0" applyFont="1" applyBorder="1" applyAlignment="1">
      <alignment vertical="top" wrapText="1"/>
    </xf>
    <xf numFmtId="0" fontId="84" fillId="0" borderId="228" xfId="0" applyFont="1" applyBorder="1" applyAlignment="1">
      <alignment vertical="top" wrapText="1"/>
    </xf>
    <xf numFmtId="0" fontId="0" fillId="7" borderId="230" xfId="0" applyFill="1" applyBorder="1"/>
    <xf numFmtId="0" fontId="9" fillId="4" borderId="234" xfId="0" applyFont="1" applyFill="1" applyBorder="1"/>
    <xf numFmtId="0" fontId="9" fillId="8" borderId="234" xfId="0" applyFont="1" applyFill="1" applyBorder="1"/>
    <xf numFmtId="0" fontId="9" fillId="8" borderId="235" xfId="0" applyFont="1" applyFill="1" applyBorder="1"/>
    <xf numFmtId="0" fontId="84" fillId="0" borderId="236" xfId="0" applyFont="1" applyBorder="1" applyAlignment="1">
      <alignment horizontal="left" vertical="top" wrapText="1"/>
    </xf>
    <xf numFmtId="0" fontId="84" fillId="0" borderId="236" xfId="0" applyFont="1" applyBorder="1" applyAlignment="1">
      <alignment horizontal="center" vertical="center" wrapText="1"/>
    </xf>
    <xf numFmtId="0" fontId="84" fillId="0" borderId="236" xfId="0" applyFont="1" applyBorder="1" applyAlignment="1">
      <alignment horizontal="center" vertical="top" wrapText="1"/>
    </xf>
    <xf numFmtId="0" fontId="84" fillId="0" borderId="236" xfId="0" applyFont="1" applyBorder="1" applyAlignment="1">
      <alignment vertical="top" wrapText="1"/>
    </xf>
    <xf numFmtId="0" fontId="84" fillId="0" borderId="237" xfId="0" applyFont="1" applyBorder="1" applyAlignment="1">
      <alignment vertical="top" wrapText="1"/>
    </xf>
    <xf numFmtId="0" fontId="0" fillId="7" borderId="238" xfId="0" applyFill="1" applyBorder="1"/>
    <xf numFmtId="0" fontId="9" fillId="4" borderId="239" xfId="0" applyFont="1" applyFill="1" applyBorder="1"/>
    <xf numFmtId="0" fontId="9" fillId="8" borderId="239" xfId="0" applyFont="1" applyFill="1" applyBorder="1"/>
    <xf numFmtId="0" fontId="9" fillId="8" borderId="240" xfId="0" applyFont="1" applyFill="1" applyBorder="1"/>
    <xf numFmtId="0" fontId="84" fillId="0" borderId="242" xfId="0" applyFont="1" applyBorder="1" applyAlignment="1">
      <alignment horizontal="left" vertical="top" wrapText="1"/>
    </xf>
    <xf numFmtId="0" fontId="84" fillId="0" borderId="242" xfId="0" applyFont="1" applyBorder="1" applyAlignment="1">
      <alignment horizontal="center" vertical="center" wrapText="1"/>
    </xf>
    <xf numFmtId="0" fontId="84" fillId="0" borderId="242" xfId="0" applyFont="1" applyBorder="1" applyAlignment="1">
      <alignment horizontal="center" vertical="top" wrapText="1"/>
    </xf>
    <xf numFmtId="0" fontId="84" fillId="0" borderId="242" xfId="0" applyFont="1" applyBorder="1" applyAlignment="1">
      <alignment vertical="top" wrapText="1"/>
    </xf>
    <xf numFmtId="0" fontId="84" fillId="0" borderId="243" xfId="0" applyFont="1" applyBorder="1" applyAlignment="1">
      <alignment vertical="top" wrapText="1"/>
    </xf>
    <xf numFmtId="0" fontId="84" fillId="0" borderId="239" xfId="0" applyFont="1" applyBorder="1" applyAlignment="1">
      <alignment horizontal="left" vertical="top" wrapText="1"/>
    </xf>
    <xf numFmtId="0" fontId="84" fillId="0" borderId="239" xfId="0" applyFont="1" applyBorder="1" applyAlignment="1">
      <alignment horizontal="center" vertical="center" wrapText="1"/>
    </xf>
    <xf numFmtId="0" fontId="84" fillId="0" borderId="239" xfId="0" applyFont="1" applyBorder="1" applyAlignment="1">
      <alignment horizontal="center" vertical="top" wrapText="1"/>
    </xf>
    <xf numFmtId="0" fontId="84" fillId="0" borderId="239" xfId="0" applyFont="1" applyBorder="1" applyAlignment="1">
      <alignment vertical="top" wrapText="1"/>
    </xf>
    <xf numFmtId="0" fontId="84" fillId="0" borderId="240" xfId="0" applyFont="1" applyBorder="1" applyAlignment="1">
      <alignment vertical="top" wrapText="1"/>
    </xf>
    <xf numFmtId="0" fontId="84" fillId="0" borderId="231" xfId="0" applyFont="1" applyBorder="1" applyAlignment="1">
      <alignment horizontal="left" vertical="top" wrapText="1"/>
    </xf>
    <xf numFmtId="0" fontId="84" fillId="0" borderId="231" xfId="0" applyFont="1" applyBorder="1" applyAlignment="1">
      <alignment horizontal="center" vertical="center" wrapText="1"/>
    </xf>
    <xf numFmtId="0" fontId="84" fillId="0" borderId="231" xfId="0" applyFont="1" applyBorder="1" applyAlignment="1">
      <alignment horizontal="center" vertical="top" wrapText="1"/>
    </xf>
    <xf numFmtId="0" fontId="84" fillId="0" borderId="231" xfId="0" applyFont="1" applyBorder="1" applyAlignment="1">
      <alignment vertical="top" wrapText="1"/>
    </xf>
    <xf numFmtId="0" fontId="84" fillId="0" borderId="232" xfId="0" applyFont="1" applyBorder="1" applyAlignment="1">
      <alignment vertical="top" wrapText="1"/>
    </xf>
    <xf numFmtId="0" fontId="0" fillId="7" borderId="241" xfId="0" applyFill="1" applyBorder="1"/>
    <xf numFmtId="0" fontId="9" fillId="4" borderId="245" xfId="0" applyFont="1" applyFill="1" applyBorder="1"/>
    <xf numFmtId="0" fontId="9" fillId="8" borderId="245" xfId="0" applyFont="1" applyFill="1" applyBorder="1"/>
    <xf numFmtId="0" fontId="9" fillId="8" borderId="246" xfId="0" applyFont="1" applyFill="1" applyBorder="1"/>
    <xf numFmtId="0" fontId="0" fillId="0" borderId="0" xfId="0" applyFill="1" applyBorder="1"/>
    <xf numFmtId="0" fontId="16" fillId="7" borderId="44" xfId="0" applyFont="1" applyFill="1" applyBorder="1" applyAlignment="1">
      <alignment horizontal="center" vertical="center" wrapText="1"/>
    </xf>
    <xf numFmtId="0" fontId="55" fillId="0" borderId="0" xfId="0" applyFont="1" applyBorder="1" applyAlignment="1">
      <alignment horizontal="center" vertical="center" wrapText="1"/>
    </xf>
    <xf numFmtId="0" fontId="16" fillId="7" borderId="24" xfId="0" applyFont="1" applyFill="1" applyBorder="1" applyAlignment="1">
      <alignment horizontal="center" vertical="center" wrapText="1"/>
    </xf>
    <xf numFmtId="0" fontId="85" fillId="7" borderId="24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" fillId="28" borderId="10" xfId="0" applyFont="1" applyFill="1" applyBorder="1" applyAlignment="1">
      <alignment vertical="center" wrapText="1"/>
    </xf>
    <xf numFmtId="0" fontId="23" fillId="0" borderId="11" xfId="0" applyFont="1" applyBorder="1" applyAlignment="1">
      <alignment vertical="top" wrapText="1"/>
    </xf>
    <xf numFmtId="0" fontId="23" fillId="0" borderId="35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28" borderId="10" xfId="0" applyFont="1" applyFill="1" applyBorder="1" applyAlignment="1">
      <alignment vertical="top" wrapText="1"/>
    </xf>
    <xf numFmtId="0" fontId="23" fillId="28" borderId="10" xfId="0" applyFont="1" applyFill="1" applyBorder="1" applyAlignment="1">
      <alignment horizontal="center" vertical="top" wrapText="1"/>
    </xf>
    <xf numFmtId="0" fontId="23" fillId="0" borderId="44" xfId="0" applyFont="1" applyBorder="1" applyAlignment="1">
      <alignment vertical="top" wrapText="1"/>
    </xf>
    <xf numFmtId="0" fontId="2" fillId="28" borderId="10" xfId="0" applyFont="1" applyFill="1" applyBorder="1" applyAlignment="1">
      <alignment horizontal="right" vertical="center" wrapText="1"/>
    </xf>
    <xf numFmtId="0" fontId="23" fillId="0" borderId="17" xfId="0" applyFont="1" applyBorder="1" applyAlignment="1">
      <alignment vertical="top" wrapText="1"/>
    </xf>
    <xf numFmtId="0" fontId="23" fillId="0" borderId="24" xfId="0" applyFont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23" fillId="0" borderId="0" xfId="0" applyFont="1"/>
    <xf numFmtId="0" fontId="23" fillId="0" borderId="0" xfId="0" applyFont="1"/>
    <xf numFmtId="0" fontId="2" fillId="0" borderId="88" xfId="0" applyFont="1" applyBorder="1" applyAlignment="1">
      <alignment horizontal="left" vertical="center"/>
    </xf>
    <xf numFmtId="0" fontId="15" fillId="0" borderId="0" xfId="0" applyFont="1"/>
    <xf numFmtId="0" fontId="10" fillId="0" borderId="0" xfId="0" applyFont="1" applyAlignment="1">
      <alignment horizontal="left" vertical="center"/>
    </xf>
    <xf numFmtId="0" fontId="86" fillId="0" borderId="0" xfId="0" applyFont="1" applyAlignment="1">
      <alignment horizontal="right" vertical="center"/>
    </xf>
    <xf numFmtId="0" fontId="36" fillId="0" borderId="0" xfId="0" applyFont="1" applyAlignment="1">
      <alignment horizontal="center" vertical="top"/>
    </xf>
    <xf numFmtId="0" fontId="15" fillId="0" borderId="0" xfId="0" applyFont="1" applyAlignment="1">
      <alignment vertical="top"/>
    </xf>
    <xf numFmtId="0" fontId="87" fillId="0" borderId="0" xfId="0" applyFont="1" applyAlignment="1">
      <alignment horizontal="left" vertical="center"/>
    </xf>
    <xf numFmtId="0" fontId="88" fillId="0" borderId="0" xfId="0" applyFont="1" applyAlignment="1">
      <alignment horizontal="right" vertical="center"/>
    </xf>
    <xf numFmtId="0" fontId="89" fillId="0" borderId="0" xfId="0" applyFont="1" applyAlignment="1">
      <alignment vertical="top"/>
    </xf>
    <xf numFmtId="0" fontId="89" fillId="0" borderId="0" xfId="0" applyFont="1"/>
    <xf numFmtId="0" fontId="91" fillId="0" borderId="0" xfId="0" applyFont="1" applyAlignment="1">
      <alignment vertical="center"/>
    </xf>
    <xf numFmtId="0" fontId="90" fillId="0" borderId="0" xfId="0" applyFont="1"/>
    <xf numFmtId="0" fontId="90" fillId="0" borderId="0" xfId="0" applyFont="1" applyAlignment="1">
      <alignment horizontal="center"/>
    </xf>
    <xf numFmtId="0" fontId="2" fillId="7" borderId="108" xfId="0" applyFont="1" applyFill="1" applyBorder="1" applyAlignment="1">
      <alignment vertical="top"/>
    </xf>
    <xf numFmtId="0" fontId="1" fillId="7" borderId="47" xfId="0" applyFont="1" applyFill="1" applyBorder="1" applyAlignment="1">
      <alignment vertical="top"/>
    </xf>
    <xf numFmtId="0" fontId="2" fillId="7" borderId="113" xfId="0" applyFont="1" applyFill="1" applyBorder="1" applyAlignment="1">
      <alignment vertical="top"/>
    </xf>
    <xf numFmtId="0" fontId="1" fillId="7" borderId="173" xfId="0" applyFont="1" applyFill="1" applyBorder="1" applyAlignment="1">
      <alignment vertical="top"/>
    </xf>
    <xf numFmtId="0" fontId="2" fillId="7" borderId="173" xfId="0" applyFont="1" applyFill="1" applyBorder="1" applyAlignment="1">
      <alignment horizontal="center" vertical="center"/>
    </xf>
    <xf numFmtId="0" fontId="2" fillId="7" borderId="114" xfId="0" applyFont="1" applyFill="1" applyBorder="1" applyAlignment="1">
      <alignment horizontal="center" vertical="center"/>
    </xf>
    <xf numFmtId="0" fontId="17" fillId="43" borderId="31" xfId="0" applyFont="1" applyFill="1" applyBorder="1" applyAlignment="1">
      <alignment vertical="top"/>
    </xf>
    <xf numFmtId="0" fontId="23" fillId="0" borderId="33" xfId="0" applyFont="1" applyBorder="1" applyAlignment="1">
      <alignment vertical="top"/>
    </xf>
    <xf numFmtId="0" fontId="17" fillId="43" borderId="8" xfId="0" applyFont="1" applyFill="1" applyBorder="1" applyAlignment="1">
      <alignment vertical="top"/>
    </xf>
    <xf numFmtId="0" fontId="17" fillId="43" borderId="28" xfId="0" applyFont="1" applyFill="1" applyBorder="1" applyAlignment="1">
      <alignment vertical="top"/>
    </xf>
    <xf numFmtId="0" fontId="17" fillId="0" borderId="29" xfId="0" applyFont="1" applyBorder="1" applyAlignment="1">
      <alignment vertical="top"/>
    </xf>
    <xf numFmtId="0" fontId="17" fillId="28" borderId="31" xfId="0" applyFont="1" applyFill="1" applyBorder="1" applyAlignment="1">
      <alignment vertical="top"/>
    </xf>
    <xf numFmtId="0" fontId="17" fillId="28" borderId="8" xfId="0" applyFont="1" applyFill="1" applyBorder="1" applyAlignment="1">
      <alignment vertical="top"/>
    </xf>
    <xf numFmtId="0" fontId="17" fillId="28" borderId="28" xfId="0" applyFont="1" applyFill="1" applyBorder="1" applyAlignment="1">
      <alignment vertical="top"/>
    </xf>
    <xf numFmtId="0" fontId="17" fillId="45" borderId="31" xfId="0" applyFont="1" applyFill="1" applyBorder="1" applyAlignment="1">
      <alignment vertical="top"/>
    </xf>
    <xf numFmtId="0" fontId="17" fillId="45" borderId="8" xfId="0" applyFont="1" applyFill="1" applyBorder="1" applyAlignment="1">
      <alignment vertical="top"/>
    </xf>
    <xf numFmtId="0" fontId="17" fillId="45" borderId="28" xfId="0" applyFont="1" applyFill="1" applyBorder="1" applyAlignment="1">
      <alignment vertical="top"/>
    </xf>
    <xf numFmtId="0" fontId="17" fillId="4" borderId="31" xfId="0" applyFont="1" applyFill="1" applyBorder="1" applyAlignment="1">
      <alignment vertical="top"/>
    </xf>
    <xf numFmtId="0" fontId="17" fillId="4" borderId="8" xfId="0" applyFont="1" applyFill="1" applyBorder="1" applyAlignment="1">
      <alignment vertical="top"/>
    </xf>
    <xf numFmtId="0" fontId="17" fillId="4" borderId="28" xfId="0" applyFont="1" applyFill="1" applyBorder="1" applyAlignment="1">
      <alignment vertical="top"/>
    </xf>
    <xf numFmtId="0" fontId="17" fillId="47" borderId="31" xfId="0" applyFont="1" applyFill="1" applyBorder="1" applyAlignment="1">
      <alignment vertical="top"/>
    </xf>
    <xf numFmtId="0" fontId="17" fillId="47" borderId="8" xfId="0" applyFont="1" applyFill="1" applyBorder="1" applyAlignment="1">
      <alignment vertical="top"/>
    </xf>
    <xf numFmtId="0" fontId="17" fillId="47" borderId="28" xfId="0" applyFont="1" applyFill="1" applyBorder="1" applyAlignment="1">
      <alignment vertical="top"/>
    </xf>
    <xf numFmtId="0" fontId="17" fillId="15" borderId="46" xfId="0" applyFont="1" applyFill="1" applyBorder="1" applyAlignment="1">
      <alignment vertical="top"/>
    </xf>
    <xf numFmtId="0" fontId="23" fillId="0" borderId="47" xfId="0" applyFont="1" applyBorder="1" applyAlignment="1">
      <alignment vertical="top"/>
    </xf>
    <xf numFmtId="0" fontId="23" fillId="0" borderId="109" xfId="0" applyFont="1" applyBorder="1" applyAlignment="1">
      <alignment vertical="top"/>
    </xf>
    <xf numFmtId="0" fontId="86" fillId="15" borderId="54" xfId="0" applyFont="1" applyFill="1" applyBorder="1" applyAlignment="1">
      <alignment horizontal="right" vertical="top"/>
    </xf>
    <xf numFmtId="0" fontId="23" fillId="0" borderId="17" xfId="0" applyFont="1" applyBorder="1" applyAlignment="1">
      <alignment vertical="top"/>
    </xf>
    <xf numFmtId="0" fontId="23" fillId="0" borderId="18" xfId="0" applyFont="1" applyBorder="1" applyAlignment="1">
      <alignment vertical="top"/>
    </xf>
    <xf numFmtId="0" fontId="86" fillId="15" borderId="23" xfId="0" applyFont="1" applyFill="1" applyBorder="1" applyAlignment="1">
      <alignment horizontal="right" vertical="top"/>
    </xf>
    <xf numFmtId="0" fontId="23" fillId="0" borderId="24" xfId="0" applyFont="1" applyBorder="1" applyAlignment="1">
      <alignment vertical="top"/>
    </xf>
    <xf numFmtId="0" fontId="23" fillId="0" borderId="25" xfId="0" applyFont="1" applyBorder="1" applyAlignment="1">
      <alignment vertical="top"/>
    </xf>
    <xf numFmtId="0" fontId="17" fillId="15" borderId="94" xfId="0" applyFont="1" applyFill="1" applyBorder="1" applyAlignment="1">
      <alignment vertical="top"/>
    </xf>
    <xf numFmtId="0" fontId="23" fillId="0" borderId="44" xfId="0" applyFont="1" applyBorder="1" applyAlignment="1">
      <alignment vertical="top"/>
    </xf>
    <xf numFmtId="0" fontId="23" fillId="0" borderId="160" xfId="0" applyFont="1" applyBorder="1" applyAlignment="1">
      <alignment vertical="top"/>
    </xf>
    <xf numFmtId="0" fontId="86" fillId="15" borderId="153" xfId="0" applyFont="1" applyFill="1" applyBorder="1" applyAlignment="1">
      <alignment horizontal="right" vertical="top"/>
    </xf>
    <xf numFmtId="0" fontId="23" fillId="0" borderId="173" xfId="0" applyFont="1" applyBorder="1" applyAlignment="1">
      <alignment vertical="top"/>
    </xf>
    <xf numFmtId="0" fontId="23" fillId="0" borderId="114" xfId="0" applyFont="1" applyBorder="1" applyAlignment="1">
      <alignment vertical="top"/>
    </xf>
    <xf numFmtId="0" fontId="54" fillId="16" borderId="37" xfId="0" applyFont="1" applyFill="1" applyBorder="1" applyAlignment="1">
      <alignment vertical="top"/>
    </xf>
    <xf numFmtId="0" fontId="92" fillId="16" borderId="46" xfId="0" applyFont="1" applyFill="1" applyBorder="1" applyAlignment="1">
      <alignment vertical="top"/>
    </xf>
    <xf numFmtId="0" fontId="17" fillId="6" borderId="31" xfId="0" applyFont="1" applyFill="1" applyBorder="1" applyAlignment="1">
      <alignment vertical="top"/>
    </xf>
    <xf numFmtId="0" fontId="17" fillId="6" borderId="8" xfId="0" applyFont="1" applyFill="1" applyBorder="1" applyAlignment="1">
      <alignment vertical="top"/>
    </xf>
    <xf numFmtId="0" fontId="17" fillId="6" borderId="28" xfId="0" applyFont="1" applyFill="1" applyBorder="1" applyAlignment="1">
      <alignment vertical="top"/>
    </xf>
    <xf numFmtId="0" fontId="17" fillId="41" borderId="31" xfId="0" applyFont="1" applyFill="1" applyBorder="1" applyAlignment="1">
      <alignment vertical="top"/>
    </xf>
    <xf numFmtId="0" fontId="17" fillId="41" borderId="8" xfId="0" applyFont="1" applyFill="1" applyBorder="1" applyAlignment="1">
      <alignment vertical="top"/>
    </xf>
    <xf numFmtId="0" fontId="17" fillId="41" borderId="28" xfId="0" applyFont="1" applyFill="1" applyBorder="1" applyAlignment="1">
      <alignment vertical="top"/>
    </xf>
    <xf numFmtId="0" fontId="17" fillId="13" borderId="31" xfId="0" applyFont="1" applyFill="1" applyBorder="1" applyAlignment="1">
      <alignment vertical="top"/>
    </xf>
    <xf numFmtId="0" fontId="17" fillId="13" borderId="8" xfId="0" applyFont="1" applyFill="1" applyBorder="1" applyAlignment="1">
      <alignment vertical="top"/>
    </xf>
    <xf numFmtId="0" fontId="17" fillId="13" borderId="28" xfId="0" applyFont="1" applyFill="1" applyBorder="1" applyAlignment="1">
      <alignment vertical="top"/>
    </xf>
    <xf numFmtId="0" fontId="17" fillId="49" borderId="31" xfId="0" applyFont="1" applyFill="1" applyBorder="1" applyAlignment="1">
      <alignment vertical="top"/>
    </xf>
    <xf numFmtId="0" fontId="17" fillId="49" borderId="8" xfId="0" applyFont="1" applyFill="1" applyBorder="1" applyAlignment="1">
      <alignment vertical="top"/>
    </xf>
    <xf numFmtId="0" fontId="17" fillId="49" borderId="28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23" fillId="0" borderId="0" xfId="0" applyFont="1"/>
    <xf numFmtId="0" fontId="17" fillId="0" borderId="169" xfId="0" applyFont="1" applyBorder="1" applyAlignment="1">
      <alignment vertical="top"/>
    </xf>
    <xf numFmtId="0" fontId="23" fillId="0" borderId="248" xfId="0" applyFont="1" applyBorder="1"/>
    <xf numFmtId="0" fontId="23" fillId="0" borderId="249" xfId="0" applyFont="1" applyBorder="1"/>
    <xf numFmtId="0" fontId="23" fillId="0" borderId="250" xfId="0" applyFont="1" applyBorder="1"/>
    <xf numFmtId="0" fontId="23" fillId="0" borderId="251" xfId="0" applyFont="1" applyBorder="1"/>
    <xf numFmtId="0" fontId="23" fillId="0" borderId="100" xfId="0" applyFont="1" applyBorder="1"/>
    <xf numFmtId="0" fontId="94" fillId="3" borderId="17" xfId="0" applyFont="1" applyFill="1" applyBorder="1" applyAlignment="1">
      <alignment horizontal="center"/>
    </xf>
    <xf numFmtId="0" fontId="94" fillId="3" borderId="22" xfId="0" applyFont="1" applyFill="1" applyBorder="1" applyAlignment="1">
      <alignment horizontal="center"/>
    </xf>
    <xf numFmtId="0" fontId="94" fillId="3" borderId="18" xfId="0" applyFont="1" applyFill="1" applyBorder="1" applyAlignment="1">
      <alignment horizontal="center"/>
    </xf>
    <xf numFmtId="0" fontId="55" fillId="3" borderId="108" xfId="0" applyFont="1" applyFill="1" applyBorder="1" applyAlignment="1">
      <alignment horizontal="center"/>
    </xf>
    <xf numFmtId="0" fontId="0" fillId="0" borderId="252" xfId="0" applyBorder="1"/>
    <xf numFmtId="0" fontId="0" fillId="0" borderId="253" xfId="0" applyBorder="1"/>
    <xf numFmtId="0" fontId="0" fillId="0" borderId="254" xfId="0" applyBorder="1"/>
    <xf numFmtId="0" fontId="0" fillId="0" borderId="187" xfId="0" applyBorder="1"/>
    <xf numFmtId="0" fontId="0" fillId="0" borderId="255" xfId="0" applyBorder="1"/>
    <xf numFmtId="0" fontId="0" fillId="0" borderId="256" xfId="0" applyBorder="1"/>
    <xf numFmtId="0" fontId="0" fillId="0" borderId="189" xfId="0" applyBorder="1"/>
    <xf numFmtId="0" fontId="0" fillId="0" borderId="257" xfId="0" applyBorder="1"/>
    <xf numFmtId="0" fontId="0" fillId="0" borderId="258" xfId="0" applyBorder="1"/>
    <xf numFmtId="0" fontId="0" fillId="0" borderId="185" xfId="0" applyBorder="1"/>
    <xf numFmtId="0" fontId="0" fillId="0" borderId="259" xfId="0" applyBorder="1"/>
    <xf numFmtId="0" fontId="0" fillId="0" borderId="260" xfId="0" applyBorder="1"/>
    <xf numFmtId="0" fontId="0" fillId="0" borderId="261" xfId="0" applyBorder="1"/>
    <xf numFmtId="0" fontId="0" fillId="0" borderId="262" xfId="0" applyBorder="1"/>
    <xf numFmtId="0" fontId="0" fillId="0" borderId="263" xfId="0" applyBorder="1"/>
    <xf numFmtId="0" fontId="95" fillId="0" borderId="0" xfId="0" applyFont="1"/>
    <xf numFmtId="0" fontId="23" fillId="0" borderId="0" xfId="0" applyFont="1"/>
    <xf numFmtId="0" fontId="28" fillId="5" borderId="0" xfId="0" applyFont="1" applyFill="1"/>
    <xf numFmtId="0" fontId="16" fillId="4" borderId="0" xfId="0" applyFont="1" applyFill="1" applyAlignment="1">
      <alignment horizontal="center"/>
    </xf>
    <xf numFmtId="0" fontId="28" fillId="24" borderId="34" xfId="0" applyFont="1" applyFill="1" applyBorder="1" applyAlignment="1">
      <alignment vertical="center"/>
    </xf>
    <xf numFmtId="0" fontId="23" fillId="9" borderId="204" xfId="0" applyFont="1" applyFill="1" applyBorder="1"/>
    <xf numFmtId="0" fontId="17" fillId="45" borderId="23" xfId="0" applyFont="1" applyFill="1" applyBorder="1" applyAlignment="1">
      <alignment vertical="top"/>
    </xf>
    <xf numFmtId="0" fontId="17" fillId="45" borderId="94" xfId="0" applyFont="1" applyFill="1" applyBorder="1" applyAlignment="1">
      <alignment vertical="top"/>
    </xf>
    <xf numFmtId="0" fontId="10" fillId="0" borderId="22" xfId="0" applyFont="1" applyBorder="1" applyAlignment="1">
      <alignment horizontal="center" vertical="center" textRotation="255" wrapText="1"/>
    </xf>
    <xf numFmtId="0" fontId="10" fillId="0" borderId="13" xfId="0" applyFont="1" applyBorder="1" applyAlignment="1">
      <alignment horizontal="center" vertical="center" textRotation="255"/>
    </xf>
    <xf numFmtId="0" fontId="10" fillId="0" borderId="22" xfId="0" applyFont="1" applyBorder="1" applyAlignment="1">
      <alignment horizontal="center" vertical="center" textRotation="255"/>
    </xf>
    <xf numFmtId="0" fontId="24" fillId="7" borderId="110" xfId="0" applyFont="1" applyFill="1" applyBorder="1" applyAlignment="1">
      <alignment horizontal="center"/>
    </xf>
    <xf numFmtId="0" fontId="24" fillId="7" borderId="112" xfId="0" applyFont="1" applyFill="1" applyBorder="1" applyAlignment="1">
      <alignment horizontal="center"/>
    </xf>
    <xf numFmtId="0" fontId="24" fillId="7" borderId="111" xfId="0" applyFont="1" applyFill="1" applyBorder="1" applyAlignment="1">
      <alignment horizontal="center"/>
    </xf>
    <xf numFmtId="0" fontId="24" fillId="7" borderId="13" xfId="0" applyFont="1" applyFill="1" applyBorder="1" applyAlignment="1">
      <alignment horizontal="center"/>
    </xf>
    <xf numFmtId="0" fontId="24" fillId="7" borderId="14" xfId="0" applyFont="1" applyFill="1" applyBorder="1" applyAlignment="1">
      <alignment horizontal="center"/>
    </xf>
    <xf numFmtId="0" fontId="24" fillId="7" borderId="15" xfId="0" applyFont="1" applyFill="1" applyBorder="1" applyAlignment="1">
      <alignment horizontal="center"/>
    </xf>
    <xf numFmtId="0" fontId="54" fillId="14" borderId="174" xfId="0" applyFont="1" applyFill="1" applyBorder="1" applyAlignment="1">
      <alignment horizontal="center" vertical="center" textRotation="90"/>
    </xf>
    <xf numFmtId="0" fontId="54" fillId="14" borderId="170" xfId="0" applyFont="1" applyFill="1" applyBorder="1" applyAlignment="1">
      <alignment horizontal="center" vertical="center" textRotation="90"/>
    </xf>
    <xf numFmtId="0" fontId="54" fillId="14" borderId="191" xfId="0" applyFont="1" applyFill="1" applyBorder="1" applyAlignment="1">
      <alignment horizontal="center" vertical="center" textRotation="90"/>
    </xf>
    <xf numFmtId="0" fontId="54" fillId="36" borderId="174" xfId="0" applyFont="1" applyFill="1" applyBorder="1" applyAlignment="1">
      <alignment horizontal="center" vertical="center" textRotation="90"/>
    </xf>
    <xf numFmtId="0" fontId="54" fillId="36" borderId="170" xfId="0" applyFont="1" applyFill="1" applyBorder="1" applyAlignment="1">
      <alignment horizontal="center" vertical="center" textRotation="90"/>
    </xf>
    <xf numFmtId="0" fontId="54" fillId="36" borderId="191" xfId="0" applyFont="1" applyFill="1" applyBorder="1" applyAlignment="1">
      <alignment horizontal="center" vertical="center" textRotation="90"/>
    </xf>
    <xf numFmtId="0" fontId="54" fillId="39" borderId="174" xfId="0" applyFont="1" applyFill="1" applyBorder="1" applyAlignment="1">
      <alignment horizontal="center" vertical="center" textRotation="90"/>
    </xf>
    <xf numFmtId="0" fontId="54" fillId="39" borderId="170" xfId="0" applyFont="1" applyFill="1" applyBorder="1" applyAlignment="1">
      <alignment horizontal="center" vertical="center" textRotation="90"/>
    </xf>
    <xf numFmtId="0" fontId="54" fillId="39" borderId="191" xfId="0" applyFont="1" applyFill="1" applyBorder="1" applyAlignment="1">
      <alignment horizontal="center" vertical="center" textRotation="90"/>
    </xf>
    <xf numFmtId="0" fontId="2" fillId="7" borderId="45" xfId="0" applyFont="1" applyFill="1" applyBorder="1" applyAlignment="1">
      <alignment horizontal="center" vertical="top"/>
    </xf>
    <xf numFmtId="0" fontId="2" fillId="7" borderId="14" xfId="0" applyFont="1" applyFill="1" applyBorder="1" applyAlignment="1">
      <alignment horizontal="center" vertical="top"/>
    </xf>
    <xf numFmtId="0" fontId="2" fillId="7" borderId="46" xfId="0" applyFont="1" applyFill="1" applyBorder="1" applyAlignment="1">
      <alignment horizontal="center" vertical="top"/>
    </xf>
    <xf numFmtId="0" fontId="54" fillId="48" borderId="174" xfId="0" applyFont="1" applyFill="1" applyBorder="1" applyAlignment="1">
      <alignment horizontal="center" vertical="center" textRotation="90"/>
    </xf>
    <xf numFmtId="0" fontId="54" fillId="48" borderId="170" xfId="0" applyFont="1" applyFill="1" applyBorder="1" applyAlignment="1">
      <alignment horizontal="center" vertical="center" textRotation="90"/>
    </xf>
    <xf numFmtId="0" fontId="54" fillId="48" borderId="191" xfId="0" applyFont="1" applyFill="1" applyBorder="1" applyAlignment="1">
      <alignment horizontal="center" vertical="center" textRotation="90"/>
    </xf>
    <xf numFmtId="0" fontId="54" fillId="22" borderId="174" xfId="0" applyFont="1" applyFill="1" applyBorder="1" applyAlignment="1">
      <alignment horizontal="center" vertical="center" textRotation="90"/>
    </xf>
    <xf numFmtId="0" fontId="54" fillId="22" borderId="170" xfId="0" applyFont="1" applyFill="1" applyBorder="1" applyAlignment="1">
      <alignment horizontal="center" vertical="center" textRotation="90"/>
    </xf>
    <xf numFmtId="0" fontId="54" fillId="22" borderId="191" xfId="0" applyFont="1" applyFill="1" applyBorder="1" applyAlignment="1">
      <alignment horizontal="center" vertical="center" textRotation="90"/>
    </xf>
    <xf numFmtId="0" fontId="2" fillId="7" borderId="15" xfId="0" applyFont="1" applyFill="1" applyBorder="1" applyAlignment="1">
      <alignment horizontal="center" vertical="top"/>
    </xf>
    <xf numFmtId="0" fontId="2" fillId="7" borderId="174" xfId="0" applyFont="1" applyFill="1" applyBorder="1" applyAlignment="1">
      <alignment horizontal="center" vertical="center" textRotation="90"/>
    </xf>
    <xf numFmtId="0" fontId="2" fillId="7" borderId="170" xfId="0" applyFont="1" applyFill="1" applyBorder="1" applyAlignment="1">
      <alignment horizontal="center" vertical="center" textRotation="90"/>
    </xf>
    <xf numFmtId="0" fontId="2" fillId="7" borderId="191" xfId="0" applyFont="1" applyFill="1" applyBorder="1" applyAlignment="1">
      <alignment horizontal="center" vertical="center" textRotation="90"/>
    </xf>
    <xf numFmtId="0" fontId="2" fillId="46" borderId="174" xfId="0" applyFont="1" applyFill="1" applyBorder="1" applyAlignment="1">
      <alignment horizontal="center" vertical="center" textRotation="90"/>
    </xf>
    <xf numFmtId="0" fontId="2" fillId="46" borderId="170" xfId="0" applyFont="1" applyFill="1" applyBorder="1" applyAlignment="1">
      <alignment horizontal="center" vertical="center" textRotation="90"/>
    </xf>
    <xf numFmtId="0" fontId="2" fillId="46" borderId="191" xfId="0" applyFont="1" applyFill="1" applyBorder="1" applyAlignment="1">
      <alignment horizontal="center" vertical="center" textRotation="90"/>
    </xf>
    <xf numFmtId="0" fontId="54" fillId="16" borderId="174" xfId="0" applyFont="1" applyFill="1" applyBorder="1" applyAlignment="1">
      <alignment horizontal="center" vertical="center" textRotation="90"/>
    </xf>
    <xf numFmtId="0" fontId="54" fillId="16" borderId="170" xfId="0" applyFont="1" applyFill="1" applyBorder="1" applyAlignment="1">
      <alignment horizontal="center" vertical="center" textRotation="90"/>
    </xf>
    <xf numFmtId="0" fontId="54" fillId="16" borderId="191" xfId="0" applyFont="1" applyFill="1" applyBorder="1" applyAlignment="1">
      <alignment horizontal="center" vertical="center" textRotation="90"/>
    </xf>
    <xf numFmtId="0" fontId="54" fillId="25" borderId="174" xfId="0" applyFont="1" applyFill="1" applyBorder="1" applyAlignment="1">
      <alignment horizontal="center" vertical="center" textRotation="90"/>
    </xf>
    <xf numFmtId="0" fontId="54" fillId="25" borderId="170" xfId="0" applyFont="1" applyFill="1" applyBorder="1" applyAlignment="1">
      <alignment horizontal="center" vertical="center" textRotation="90"/>
    </xf>
    <xf numFmtId="0" fontId="54" fillId="25" borderId="191" xfId="0" applyFont="1" applyFill="1" applyBorder="1" applyAlignment="1">
      <alignment horizontal="center" vertical="center" textRotation="90"/>
    </xf>
    <xf numFmtId="0" fontId="2" fillId="7" borderId="47" xfId="0" applyFont="1" applyFill="1" applyBorder="1" applyAlignment="1">
      <alignment horizontal="center" vertical="top"/>
    </xf>
    <xf numFmtId="0" fontId="2" fillId="11" borderId="174" xfId="0" applyFont="1" applyFill="1" applyBorder="1" applyAlignment="1">
      <alignment horizontal="center" vertical="center" textRotation="90"/>
    </xf>
    <xf numFmtId="0" fontId="2" fillId="11" borderId="170" xfId="0" applyFont="1" applyFill="1" applyBorder="1" applyAlignment="1">
      <alignment horizontal="center" vertical="center" textRotation="90"/>
    </xf>
    <xf numFmtId="0" fontId="2" fillId="11" borderId="191" xfId="0" applyFont="1" applyFill="1" applyBorder="1" applyAlignment="1">
      <alignment horizontal="center" vertical="center" textRotation="90"/>
    </xf>
    <xf numFmtId="0" fontId="2" fillId="29" borderId="174" xfId="0" applyFont="1" applyFill="1" applyBorder="1" applyAlignment="1">
      <alignment horizontal="center" vertical="center" textRotation="90"/>
    </xf>
    <xf numFmtId="0" fontId="2" fillId="29" borderId="170" xfId="0" applyFont="1" applyFill="1" applyBorder="1" applyAlignment="1">
      <alignment horizontal="center" vertical="center" textRotation="90"/>
    </xf>
    <xf numFmtId="0" fontId="2" fillId="29" borderId="191" xfId="0" applyFont="1" applyFill="1" applyBorder="1" applyAlignment="1">
      <alignment horizontal="center" vertical="center" textRotation="90"/>
    </xf>
    <xf numFmtId="0" fontId="2" fillId="44" borderId="174" xfId="0" applyFont="1" applyFill="1" applyBorder="1" applyAlignment="1">
      <alignment horizontal="center" vertical="center" textRotation="90"/>
    </xf>
    <xf numFmtId="0" fontId="2" fillId="44" borderId="170" xfId="0" applyFont="1" applyFill="1" applyBorder="1" applyAlignment="1">
      <alignment horizontal="center" vertical="center" textRotation="90"/>
    </xf>
    <xf numFmtId="0" fontId="2" fillId="44" borderId="191" xfId="0" applyFont="1" applyFill="1" applyBorder="1" applyAlignment="1">
      <alignment horizontal="center" vertical="center" textRotation="90"/>
    </xf>
    <xf numFmtId="0" fontId="1" fillId="7" borderId="13" xfId="0" applyFont="1" applyFill="1" applyBorder="1" applyAlignment="1">
      <alignment horizontal="center" vertical="center" textRotation="90"/>
    </xf>
    <xf numFmtId="0" fontId="1" fillId="7" borderId="22" xfId="0" applyFont="1" applyFill="1" applyBorder="1" applyAlignment="1">
      <alignment horizontal="center" vertical="center" textRotation="90"/>
    </xf>
    <xf numFmtId="0" fontId="1" fillId="7" borderId="27" xfId="0" applyFont="1" applyFill="1" applyBorder="1" applyAlignment="1">
      <alignment horizontal="center" vertical="center" textRotation="90"/>
    </xf>
    <xf numFmtId="0" fontId="1" fillId="0" borderId="11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2" fillId="9" borderId="13" xfId="0" applyFont="1" applyFill="1" applyBorder="1" applyAlignment="1">
      <alignment horizontal="center"/>
    </xf>
    <xf numFmtId="0" fontId="2" fillId="9" borderId="14" xfId="0" applyFont="1" applyFill="1" applyBorder="1" applyAlignment="1">
      <alignment horizontal="center"/>
    </xf>
    <xf numFmtId="0" fontId="2" fillId="9" borderId="15" xfId="0" applyFont="1" applyFill="1" applyBorder="1" applyAlignment="1">
      <alignment horizontal="center"/>
    </xf>
    <xf numFmtId="0" fontId="2" fillId="9" borderId="0" xfId="0" applyFont="1" applyFill="1" applyAlignment="1">
      <alignment horizontal="center"/>
    </xf>
    <xf numFmtId="0" fontId="15" fillId="0" borderId="42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/>
    </xf>
    <xf numFmtId="0" fontId="15" fillId="0" borderId="26" xfId="0" applyFont="1" applyBorder="1" applyAlignment="1">
      <alignment horizontal="left" vertical="top"/>
    </xf>
    <xf numFmtId="0" fontId="1" fillId="7" borderId="38" xfId="0" applyFont="1" applyFill="1" applyBorder="1" applyAlignment="1">
      <alignment horizontal="center"/>
    </xf>
    <xf numFmtId="0" fontId="1" fillId="7" borderId="35" xfId="0" applyFont="1" applyFill="1" applyBorder="1" applyAlignment="1">
      <alignment horizontal="center"/>
    </xf>
    <xf numFmtId="0" fontId="15" fillId="0" borderId="11" xfId="0" applyFont="1" applyBorder="1" applyAlignment="1">
      <alignment horizontal="center" vertical="top"/>
    </xf>
    <xf numFmtId="0" fontId="15" fillId="0" borderId="12" xfId="0" applyFont="1" applyBorder="1" applyAlignment="1">
      <alignment horizontal="center" vertical="top"/>
    </xf>
    <xf numFmtId="0" fontId="1" fillId="7" borderId="169" xfId="0" applyFont="1" applyFill="1" applyBorder="1" applyAlignment="1">
      <alignment horizontal="center"/>
    </xf>
    <xf numFmtId="0" fontId="1" fillId="7" borderId="168" xfId="0" applyFont="1" applyFill="1" applyBorder="1" applyAlignment="1">
      <alignment horizontal="center"/>
    </xf>
    <xf numFmtId="0" fontId="1" fillId="7" borderId="23" xfId="0" applyFont="1" applyFill="1" applyBorder="1" applyAlignment="1">
      <alignment horizontal="center"/>
    </xf>
    <xf numFmtId="0" fontId="1" fillId="7" borderId="175" xfId="0" applyFont="1" applyFill="1" applyBorder="1" applyAlignment="1">
      <alignment horizontal="center" vertical="top"/>
    </xf>
    <xf numFmtId="0" fontId="1" fillId="7" borderId="130" xfId="0" applyFont="1" applyFill="1" applyBorder="1" applyAlignment="1">
      <alignment horizontal="center" vertical="top"/>
    </xf>
    <xf numFmtId="0" fontId="1" fillId="7" borderId="174" xfId="0" applyFont="1" applyFill="1" applyBorder="1" applyAlignment="1">
      <alignment horizontal="center" vertical="top"/>
    </xf>
    <xf numFmtId="0" fontId="15" fillId="0" borderId="2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71" xfId="0" applyFont="1" applyBorder="1" applyAlignment="1">
      <alignment horizontal="left" vertical="top"/>
    </xf>
    <xf numFmtId="0" fontId="15" fillId="0" borderId="93" xfId="0" applyFont="1" applyBorder="1" applyAlignment="1">
      <alignment horizontal="left" vertical="top"/>
    </xf>
    <xf numFmtId="0" fontId="15" fillId="0" borderId="172" xfId="0" applyFont="1" applyBorder="1" applyAlignment="1">
      <alignment horizontal="left" vertical="top"/>
    </xf>
    <xf numFmtId="0" fontId="15" fillId="0" borderId="22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/>
    </xf>
    <xf numFmtId="0" fontId="15" fillId="0" borderId="27" xfId="0" applyFont="1" applyBorder="1" applyAlignment="1">
      <alignment horizontal="left" vertical="top"/>
    </xf>
    <xf numFmtId="0" fontId="15" fillId="0" borderId="34" xfId="0" applyFont="1" applyBorder="1" applyAlignment="1">
      <alignment horizontal="left" vertical="top"/>
    </xf>
    <xf numFmtId="0" fontId="15" fillId="0" borderId="5" xfId="0" applyFont="1" applyBorder="1" applyAlignment="1">
      <alignment horizontal="left" vertical="top"/>
    </xf>
    <xf numFmtId="0" fontId="15" fillId="0" borderId="11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15" fillId="0" borderId="157" xfId="0" applyFont="1" applyFill="1" applyBorder="1" applyAlignment="1">
      <alignment horizontal="center"/>
    </xf>
    <xf numFmtId="0" fontId="15" fillId="0" borderId="28" xfId="0" applyFont="1" applyFill="1" applyBorder="1" applyAlignment="1">
      <alignment horizontal="center"/>
    </xf>
    <xf numFmtId="0" fontId="2" fillId="7" borderId="32" xfId="0" applyFont="1" applyFill="1" applyBorder="1" applyAlignment="1">
      <alignment horizontal="center" vertical="top"/>
    </xf>
    <xf numFmtId="0" fontId="2" fillId="7" borderId="33" xfId="0" applyFont="1" applyFill="1" applyBorder="1" applyAlignment="1">
      <alignment horizontal="center" vertical="top"/>
    </xf>
    <xf numFmtId="0" fontId="15" fillId="0" borderId="10" xfId="0" applyFont="1" applyFill="1" applyBorder="1" applyAlignment="1">
      <alignment horizontal="center"/>
    </xf>
    <xf numFmtId="0" fontId="15" fillId="0" borderId="26" xfId="0" applyFont="1" applyFill="1" applyBorder="1" applyAlignment="1">
      <alignment horizontal="center"/>
    </xf>
    <xf numFmtId="0" fontId="15" fillId="0" borderId="42" xfId="0" applyFont="1" applyFill="1" applyBorder="1" applyAlignment="1">
      <alignment horizontal="center"/>
    </xf>
    <xf numFmtId="0" fontId="25" fillId="0" borderId="35" xfId="0" applyFont="1" applyBorder="1"/>
    <xf numFmtId="0" fontId="25" fillId="0" borderId="23" xfId="0" applyFont="1" applyBorder="1"/>
    <xf numFmtId="0" fontId="1" fillId="7" borderId="24" xfId="0" applyFont="1" applyFill="1" applyBorder="1" applyAlignment="1">
      <alignment horizontal="center"/>
    </xf>
    <xf numFmtId="0" fontId="15" fillId="0" borderId="43" xfId="0" applyFont="1" applyFill="1" applyBorder="1" applyAlignment="1">
      <alignment horizontal="center"/>
    </xf>
    <xf numFmtId="0" fontId="15" fillId="0" borderId="29" xfId="0" applyFont="1" applyFill="1" applyBorder="1" applyAlignment="1">
      <alignment horizontal="center"/>
    </xf>
    <xf numFmtId="0" fontId="15" fillId="0" borderId="30" xfId="0" applyFont="1" applyFill="1" applyBorder="1" applyAlignment="1">
      <alignment horizontal="center"/>
    </xf>
    <xf numFmtId="0" fontId="1" fillId="7" borderId="150" xfId="0" applyFont="1" applyFill="1" applyBorder="1" applyAlignment="1">
      <alignment horizontal="center"/>
    </xf>
    <xf numFmtId="0" fontId="15" fillId="0" borderId="43" xfId="0" applyFont="1" applyBorder="1" applyAlignment="1">
      <alignment horizontal="left" vertical="top"/>
    </xf>
    <xf numFmtId="0" fontId="15" fillId="0" borderId="29" xfId="0" applyFont="1" applyBorder="1" applyAlignment="1">
      <alignment horizontal="left" vertical="top"/>
    </xf>
    <xf numFmtId="0" fontId="15" fillId="0" borderId="30" xfId="0" applyFont="1" applyBorder="1" applyAlignment="1">
      <alignment horizontal="left" vertical="top"/>
    </xf>
    <xf numFmtId="0" fontId="1" fillId="7" borderId="25" xfId="0" applyFont="1" applyFill="1" applyBorder="1" applyAlignment="1">
      <alignment horizontal="center"/>
    </xf>
    <xf numFmtId="0" fontId="15" fillId="0" borderId="42" xfId="0" applyFont="1" applyBorder="1" applyAlignment="1">
      <alignment horizontal="left"/>
    </xf>
    <xf numFmtId="0" fontId="15" fillId="0" borderId="10" xfId="0" applyFont="1" applyBorder="1" applyAlignment="1">
      <alignment horizontal="left"/>
    </xf>
    <xf numFmtId="0" fontId="15" fillId="0" borderId="11" xfId="0" applyFont="1" applyBorder="1" applyAlignment="1">
      <alignment horizontal="left"/>
    </xf>
    <xf numFmtId="0" fontId="15" fillId="0" borderId="12" xfId="0" applyFont="1" applyBorder="1" applyAlignment="1">
      <alignment horizontal="left"/>
    </xf>
    <xf numFmtId="0" fontId="15" fillId="0" borderId="8" xfId="0" applyFont="1" applyBorder="1" applyAlignment="1">
      <alignment horizontal="left"/>
    </xf>
    <xf numFmtId="0" fontId="15" fillId="0" borderId="43" xfId="0" applyFont="1" applyBorder="1" applyAlignment="1">
      <alignment horizontal="left"/>
    </xf>
    <xf numFmtId="0" fontId="15" fillId="0" borderId="29" xfId="0" applyFont="1" applyBorder="1" applyAlignment="1">
      <alignment horizontal="left"/>
    </xf>
    <xf numFmtId="0" fontId="15" fillId="0" borderId="157" xfId="0" applyFont="1" applyBorder="1" applyAlignment="1">
      <alignment horizontal="left"/>
    </xf>
    <xf numFmtId="0" fontId="15" fillId="0" borderId="192" xfId="0" applyFont="1" applyBorder="1" applyAlignment="1">
      <alignment horizontal="left"/>
    </xf>
    <xf numFmtId="0" fontId="15" fillId="0" borderId="28" xfId="0" applyFont="1" applyBorder="1" applyAlignment="1">
      <alignment horizontal="left"/>
    </xf>
    <xf numFmtId="0" fontId="76" fillId="0" borderId="43" xfId="0" applyFont="1" applyBorder="1" applyAlignment="1">
      <alignment horizontal="left" vertical="center"/>
    </xf>
    <xf numFmtId="0" fontId="76" fillId="0" borderId="29" xfId="0" applyFont="1" applyBorder="1" applyAlignment="1">
      <alignment horizontal="left" vertical="center"/>
    </xf>
    <xf numFmtId="0" fontId="76" fillId="0" borderId="30" xfId="0" applyFont="1" applyBorder="1" applyAlignment="1">
      <alignment horizontal="left" vertical="center"/>
    </xf>
    <xf numFmtId="0" fontId="49" fillId="7" borderId="168" xfId="0" applyFont="1" applyFill="1" applyBorder="1" applyAlignment="1">
      <alignment horizontal="center" vertical="center"/>
    </xf>
    <xf numFmtId="0" fontId="49" fillId="7" borderId="35" xfId="0" applyFont="1" applyFill="1" applyBorder="1" applyAlignment="1">
      <alignment horizontal="center" vertical="center"/>
    </xf>
    <xf numFmtId="0" fontId="49" fillId="7" borderId="23" xfId="0" applyFont="1" applyFill="1" applyBorder="1" applyAlignment="1">
      <alignment horizontal="center" vertical="center"/>
    </xf>
    <xf numFmtId="0" fontId="49" fillId="7" borderId="38" xfId="0" applyFont="1" applyFill="1" applyBorder="1" applyAlignment="1">
      <alignment horizontal="center" vertical="center"/>
    </xf>
    <xf numFmtId="0" fontId="49" fillId="7" borderId="169" xfId="0" applyFont="1" applyFill="1" applyBorder="1" applyAlignment="1">
      <alignment horizontal="center" vertical="center"/>
    </xf>
    <xf numFmtId="0" fontId="76" fillId="0" borderId="42" xfId="0" applyFont="1" applyBorder="1" applyAlignment="1">
      <alignment horizontal="left" vertical="center"/>
    </xf>
    <xf numFmtId="0" fontId="76" fillId="0" borderId="10" xfId="0" applyFont="1" applyBorder="1" applyAlignment="1">
      <alignment horizontal="left" vertical="center"/>
    </xf>
    <xf numFmtId="0" fontId="76" fillId="0" borderId="26" xfId="0" applyFont="1" applyBorder="1" applyAlignment="1">
      <alignment horizontal="left" vertical="center"/>
    </xf>
    <xf numFmtId="0" fontId="74" fillId="0" borderId="22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6" xfId="0" applyFont="1" applyBorder="1" applyAlignment="1">
      <alignment horizontal="center" vertical="center"/>
    </xf>
    <xf numFmtId="0" fontId="74" fillId="0" borderId="27" xfId="0" applyFont="1" applyBorder="1" applyAlignment="1">
      <alignment horizontal="center" vertical="center"/>
    </xf>
    <xf numFmtId="0" fontId="74" fillId="0" borderId="34" xfId="0" applyFont="1" applyBorder="1" applyAlignment="1">
      <alignment horizontal="center" vertical="center"/>
    </xf>
    <xf numFmtId="0" fontId="74" fillId="0" borderId="5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/>
    </xf>
    <xf numFmtId="0" fontId="15" fillId="0" borderId="30" xfId="0" applyFont="1" applyBorder="1" applyAlignment="1">
      <alignment horizontal="center"/>
    </xf>
    <xf numFmtId="0" fontId="15" fillId="0" borderId="43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5" fillId="0" borderId="42" xfId="0" applyFont="1" applyBorder="1" applyAlignment="1">
      <alignment horizontal="center"/>
    </xf>
    <xf numFmtId="0" fontId="60" fillId="7" borderId="24" xfId="0" applyFont="1" applyFill="1" applyBorder="1" applyAlignment="1">
      <alignment horizontal="center"/>
    </xf>
    <xf numFmtId="0" fontId="60" fillId="7" borderId="25" xfId="0" applyFont="1" applyFill="1" applyBorder="1" applyAlignment="1">
      <alignment horizontal="center"/>
    </xf>
    <xf numFmtId="0" fontId="17" fillId="7" borderId="150" xfId="0" applyFont="1" applyFill="1" applyBorder="1" applyAlignment="1">
      <alignment horizontal="left" vertical="top"/>
    </xf>
    <xf numFmtId="0" fontId="17" fillId="7" borderId="24" xfId="0" applyFont="1" applyFill="1" applyBorder="1" applyAlignment="1">
      <alignment horizontal="left" vertical="top"/>
    </xf>
    <xf numFmtId="0" fontId="23" fillId="0" borderId="27" xfId="0" applyFont="1" applyBorder="1" applyAlignment="1">
      <alignment horizontal="left" vertical="top" wrapText="1"/>
    </xf>
    <xf numFmtId="0" fontId="0" fillId="0" borderId="34" xfId="0" applyBorder="1"/>
    <xf numFmtId="0" fontId="0" fillId="0" borderId="5" xfId="0" applyBorder="1"/>
    <xf numFmtId="0" fontId="74" fillId="0" borderId="13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15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top"/>
    </xf>
    <xf numFmtId="0" fontId="23" fillId="0" borderId="29" xfId="0" applyFont="1" applyBorder="1" applyAlignment="1">
      <alignment horizontal="center" vertical="top"/>
    </xf>
    <xf numFmtId="0" fontId="17" fillId="7" borderId="150" xfId="0" applyFont="1" applyFill="1" applyBorder="1" applyAlignment="1">
      <alignment horizontal="center" vertical="top"/>
    </xf>
    <xf numFmtId="0" fontId="17" fillId="7" borderId="24" xfId="0" applyFont="1" applyFill="1" applyBorder="1" applyAlignment="1">
      <alignment horizontal="center" vertical="top"/>
    </xf>
    <xf numFmtId="0" fontId="17" fillId="7" borderId="25" xfId="0" applyFont="1" applyFill="1" applyBorder="1" applyAlignment="1">
      <alignment horizontal="center" vertical="top"/>
    </xf>
    <xf numFmtId="0" fontId="23" fillId="0" borderId="44" xfId="0" applyFont="1" applyBorder="1" applyAlignment="1">
      <alignment horizontal="left" vertical="top" wrapText="1"/>
    </xf>
    <xf numFmtId="0" fontId="23" fillId="0" borderId="160" xfId="0" applyFont="1" applyBorder="1" applyAlignment="1">
      <alignment horizontal="left" vertical="top" wrapText="1"/>
    </xf>
    <xf numFmtId="0" fontId="23" fillId="0" borderId="42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left" vertical="top" wrapText="1"/>
    </xf>
    <xf numFmtId="0" fontId="23" fillId="0" borderId="26" xfId="0" applyFont="1" applyBorder="1" applyAlignment="1">
      <alignment horizontal="left" vertical="top" wrapText="1"/>
    </xf>
    <xf numFmtId="0" fontId="23" fillId="0" borderId="159" xfId="0" applyFont="1" applyBorder="1" applyAlignment="1">
      <alignment horizontal="center" vertical="top" wrapText="1"/>
    </xf>
    <xf numFmtId="0" fontId="23" fillId="0" borderId="44" xfId="0" applyFont="1" applyBorder="1" applyAlignment="1">
      <alignment horizontal="center" vertical="top" wrapText="1"/>
    </xf>
    <xf numFmtId="0" fontId="23" fillId="0" borderId="34" xfId="0" applyFont="1" applyBorder="1" applyAlignment="1">
      <alignment horizontal="left" vertical="top" wrapText="1"/>
    </xf>
    <xf numFmtId="0" fontId="23" fillId="0" borderId="5" xfId="0" applyFont="1" applyBorder="1" applyAlignment="1">
      <alignment horizontal="left" vertical="top" wrapText="1"/>
    </xf>
    <xf numFmtId="0" fontId="39" fillId="7" borderId="170" xfId="0" applyFont="1" applyFill="1" applyBorder="1" applyAlignment="1">
      <alignment horizontal="center"/>
    </xf>
    <xf numFmtId="0" fontId="39" fillId="7" borderId="12" xfId="0" applyFont="1" applyFill="1" applyBorder="1" applyAlignment="1">
      <alignment horizontal="center"/>
    </xf>
    <xf numFmtId="0" fontId="39" fillId="7" borderId="137" xfId="0" applyFont="1" applyFill="1" applyBorder="1" applyAlignment="1">
      <alignment horizontal="center"/>
    </xf>
    <xf numFmtId="0" fontId="41" fillId="14" borderId="0" xfId="0" applyFont="1" applyFill="1" applyAlignment="1">
      <alignment horizontal="center"/>
    </xf>
    <xf numFmtId="0" fontId="39" fillId="7" borderId="159" xfId="0" applyFont="1" applyFill="1" applyBorder="1" applyAlignment="1">
      <alignment horizontal="left"/>
    </xf>
    <xf numFmtId="0" fontId="39" fillId="7" borderId="44" xfId="0" applyFont="1" applyFill="1" applyBorder="1" applyAlignment="1">
      <alignment horizontal="left"/>
    </xf>
    <xf numFmtId="0" fontId="39" fillId="7" borderId="160" xfId="0" applyFont="1" applyFill="1" applyBorder="1" applyAlignment="1">
      <alignment horizontal="left"/>
    </xf>
    <xf numFmtId="0" fontId="39" fillId="7" borderId="22" xfId="0" applyFont="1" applyFill="1" applyBorder="1" applyAlignment="1">
      <alignment horizontal="left"/>
    </xf>
    <xf numFmtId="0" fontId="39" fillId="7" borderId="54" xfId="0" applyFont="1" applyFill="1" applyBorder="1" applyAlignment="1">
      <alignment horizontal="left"/>
    </xf>
    <xf numFmtId="0" fontId="39" fillId="7" borderId="37" xfId="0" applyFont="1" applyFill="1" applyBorder="1" applyAlignment="1">
      <alignment horizontal="left"/>
    </xf>
    <xf numFmtId="0" fontId="39" fillId="7" borderId="0" xfId="0" applyFont="1" applyFill="1" applyBorder="1" applyAlignment="1">
      <alignment horizontal="left"/>
    </xf>
    <xf numFmtId="0" fontId="39" fillId="7" borderId="6" xfId="0" applyFont="1" applyFill="1" applyBorder="1" applyAlignment="1">
      <alignment horizontal="left"/>
    </xf>
    <xf numFmtId="0" fontId="1" fillId="0" borderId="168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38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1" fillId="0" borderId="169" xfId="0" applyFont="1" applyBorder="1" applyAlignment="1">
      <alignment horizontal="left"/>
    </xf>
    <xf numFmtId="0" fontId="39" fillId="7" borderId="108" xfId="0" applyFont="1" applyFill="1" applyBorder="1" applyAlignment="1">
      <alignment horizontal="left"/>
    </xf>
    <xf numFmtId="0" fontId="39" fillId="7" borderId="47" xfId="0" applyFont="1" applyFill="1" applyBorder="1" applyAlignment="1">
      <alignment horizontal="left"/>
    </xf>
    <xf numFmtId="0" fontId="39" fillId="7" borderId="109" xfId="0" applyFont="1" applyFill="1" applyBorder="1" applyAlignment="1">
      <alignment horizontal="left"/>
    </xf>
    <xf numFmtId="0" fontId="1" fillId="0" borderId="150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53" fillId="16" borderId="0" xfId="0" applyFont="1" applyFill="1" applyBorder="1" applyAlignment="1">
      <alignment horizontal="center" vertical="top"/>
    </xf>
    <xf numFmtId="0" fontId="1" fillId="0" borderId="27" xfId="0" applyFont="1" applyBorder="1" applyAlignment="1">
      <alignment horizontal="left"/>
    </xf>
    <xf numFmtId="0" fontId="1" fillId="0" borderId="153" xfId="0" applyFont="1" applyBorder="1" applyAlignment="1">
      <alignment horizontal="left"/>
    </xf>
    <xf numFmtId="0" fontId="1" fillId="0" borderId="151" xfId="0" applyFont="1" applyBorder="1" applyAlignment="1">
      <alignment horizontal="left"/>
    </xf>
    <xf numFmtId="0" fontId="1" fillId="0" borderId="3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39" fillId="0" borderId="174" xfId="0" applyFont="1" applyBorder="1" applyAlignment="1">
      <alignment horizontal="left"/>
    </xf>
    <xf numFmtId="0" fontId="39" fillId="0" borderId="175" xfId="0" applyFont="1" applyBorder="1" applyAlignment="1">
      <alignment horizontal="left"/>
    </xf>
    <xf numFmtId="0" fontId="39" fillId="0" borderId="130" xfId="0" applyFont="1" applyBorder="1" applyAlignment="1">
      <alignment horizontal="left"/>
    </xf>
    <xf numFmtId="0" fontId="30" fillId="7" borderId="44" xfId="0" applyFont="1" applyFill="1" applyBorder="1" applyAlignment="1">
      <alignment horizontal="center" vertical="top"/>
    </xf>
    <xf numFmtId="0" fontId="30" fillId="7" borderId="17" xfId="0" applyFont="1" applyFill="1" applyBorder="1" applyAlignment="1">
      <alignment horizontal="center" vertical="top"/>
    </xf>
    <xf numFmtId="0" fontId="1" fillId="0" borderId="41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1" fillId="0" borderId="43" xfId="0" applyFont="1" applyBorder="1" applyAlignment="1">
      <alignment horizontal="left" vertical="top" wrapText="1"/>
    </xf>
    <xf numFmtId="0" fontId="2" fillId="3" borderId="4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left" vertical="top"/>
    </xf>
    <xf numFmtId="0" fontId="2" fillId="3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79" fillId="3" borderId="227" xfId="0" applyFont="1" applyFill="1" applyBorder="1" applyAlignment="1">
      <alignment horizontal="center" wrapText="1" readingOrder="1"/>
    </xf>
    <xf numFmtId="0" fontId="79" fillId="3" borderId="231" xfId="0" applyFont="1" applyFill="1" applyBorder="1" applyAlignment="1">
      <alignment horizontal="center" wrapText="1" readingOrder="1"/>
    </xf>
    <xf numFmtId="0" fontId="79" fillId="4" borderId="226" xfId="0" applyFont="1" applyFill="1" applyBorder="1" applyAlignment="1">
      <alignment horizontal="center" vertical="center" wrapText="1" readingOrder="1"/>
    </xf>
    <xf numFmtId="0" fontId="79" fillId="4" borderId="230" xfId="0" applyFont="1" applyFill="1" applyBorder="1" applyAlignment="1">
      <alignment horizontal="center" vertical="center" wrapText="1" readingOrder="1"/>
    </xf>
    <xf numFmtId="0" fontId="79" fillId="4" borderId="241" xfId="0" applyFont="1" applyFill="1" applyBorder="1" applyAlignment="1">
      <alignment horizontal="center" vertical="center" wrapText="1" readingOrder="1"/>
    </xf>
    <xf numFmtId="0" fontId="79" fillId="3" borderId="228" xfId="0" applyFont="1" applyFill="1" applyBorder="1" applyAlignment="1">
      <alignment horizontal="center" wrapText="1" readingOrder="1"/>
    </xf>
    <xf numFmtId="0" fontId="79" fillId="3" borderId="232" xfId="0" applyFont="1" applyFill="1" applyBorder="1" applyAlignment="1">
      <alignment horizontal="center" wrapText="1" readingOrder="1"/>
    </xf>
    <xf numFmtId="0" fontId="79" fillId="4" borderId="229" xfId="0" applyFont="1" applyFill="1" applyBorder="1" applyAlignment="1">
      <alignment horizontal="center" vertical="center" wrapText="1" readingOrder="1"/>
    </xf>
    <xf numFmtId="0" fontId="79" fillId="4" borderId="244" xfId="0" applyFont="1" applyFill="1" applyBorder="1" applyAlignment="1">
      <alignment horizontal="center" vertical="center" wrapText="1" readingOrder="1"/>
    </xf>
    <xf numFmtId="0" fontId="79" fillId="4" borderId="247" xfId="0" applyFont="1" applyFill="1" applyBorder="1" applyAlignment="1">
      <alignment horizontal="center" vertical="center" wrapText="1" readingOrder="1"/>
    </xf>
    <xf numFmtId="0" fontId="79" fillId="3" borderId="226" xfId="0" applyFont="1" applyFill="1" applyBorder="1" applyAlignment="1">
      <alignment horizontal="center" vertical="center" wrapText="1" readingOrder="1"/>
    </xf>
    <xf numFmtId="0" fontId="79" fillId="3" borderId="230" xfId="0" applyFont="1" applyFill="1" applyBorder="1" applyAlignment="1">
      <alignment horizontal="center" vertical="center" wrapText="1" readingOrder="1"/>
    </xf>
    <xf numFmtId="0" fontId="79" fillId="3" borderId="241" xfId="0" applyFont="1" applyFill="1" applyBorder="1" applyAlignment="1">
      <alignment horizontal="center" vertical="center" wrapText="1" readingOrder="1"/>
    </xf>
    <xf numFmtId="0" fontId="79" fillId="3" borderId="238" xfId="0" applyFont="1" applyFill="1" applyBorder="1" applyAlignment="1">
      <alignment horizontal="center" vertical="center" wrapText="1" readingOrder="1"/>
    </xf>
    <xf numFmtId="0" fontId="79" fillId="3" borderId="244" xfId="0" applyFont="1" applyFill="1" applyBorder="1" applyAlignment="1">
      <alignment horizontal="center" vertical="center" wrapText="1" readingOrder="1"/>
    </xf>
    <xf numFmtId="0" fontId="79" fillId="3" borderId="233" xfId="0" applyFont="1" applyFill="1" applyBorder="1" applyAlignment="1">
      <alignment horizontal="center" vertical="center" wrapText="1" readingOrder="1"/>
    </xf>
    <xf numFmtId="0" fontId="23" fillId="0" borderId="191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157" xfId="0" applyFont="1" applyBorder="1" applyAlignment="1">
      <alignment horizontal="center" vertical="center" wrapText="1"/>
    </xf>
    <xf numFmtId="0" fontId="23" fillId="0" borderId="133" xfId="0" applyFont="1" applyBorder="1" applyAlignment="1">
      <alignment horizontal="center" vertical="center" wrapText="1"/>
    </xf>
    <xf numFmtId="0" fontId="23" fillId="0" borderId="170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37" xfId="0" applyFont="1" applyBorder="1" applyAlignment="1">
      <alignment horizontal="center" vertical="center" wrapText="1"/>
    </xf>
    <xf numFmtId="0" fontId="23" fillId="0" borderId="174" xfId="0" applyFont="1" applyBorder="1" applyAlignment="1">
      <alignment horizontal="center" vertical="center"/>
    </xf>
    <xf numFmtId="0" fontId="23" fillId="0" borderId="175" xfId="0" applyFont="1" applyBorder="1" applyAlignment="1">
      <alignment horizontal="center" vertical="center"/>
    </xf>
    <xf numFmtId="0" fontId="23" fillId="0" borderId="130" xfId="0" applyFont="1" applyBorder="1" applyAlignment="1">
      <alignment horizontal="center" vertical="center"/>
    </xf>
    <xf numFmtId="0" fontId="23" fillId="0" borderId="170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37" xfId="0" applyFont="1" applyBorder="1" applyAlignment="1">
      <alignment horizontal="center" vertical="center"/>
    </xf>
    <xf numFmtId="0" fontId="23" fillId="0" borderId="188" xfId="0" applyFont="1" applyBorder="1" applyAlignment="1">
      <alignment horizontal="center" vertical="center"/>
    </xf>
    <xf numFmtId="0" fontId="23" fillId="0" borderId="182" xfId="0" applyFont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 wrapText="1"/>
    </xf>
    <xf numFmtId="0" fontId="39" fillId="7" borderId="17" xfId="0" applyFont="1" applyFill="1" applyBorder="1" applyAlignment="1">
      <alignment horizontal="center" vertical="center" wrapText="1"/>
    </xf>
    <xf numFmtId="0" fontId="39" fillId="7" borderId="24" xfId="0" applyFont="1" applyFill="1" applyBorder="1" applyAlignment="1">
      <alignment horizontal="center" vertical="center" wrapText="1"/>
    </xf>
    <xf numFmtId="0" fontId="23" fillId="4" borderId="174" xfId="0" applyFont="1" applyFill="1" applyBorder="1" applyAlignment="1">
      <alignment horizontal="center" vertical="center"/>
    </xf>
    <xf numFmtId="0" fontId="23" fillId="4" borderId="175" xfId="0" applyFont="1" applyFill="1" applyBorder="1" applyAlignment="1">
      <alignment horizontal="center" vertical="center"/>
    </xf>
    <xf numFmtId="0" fontId="23" fillId="4" borderId="130" xfId="0" applyFont="1" applyFill="1" applyBorder="1" applyAlignment="1">
      <alignment horizontal="center" vertical="center"/>
    </xf>
    <xf numFmtId="0" fontId="23" fillId="4" borderId="170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center" vertical="center"/>
    </xf>
    <xf numFmtId="0" fontId="23" fillId="4" borderId="11" xfId="0" applyFont="1" applyFill="1" applyBorder="1" applyAlignment="1">
      <alignment horizontal="center" vertical="center"/>
    </xf>
    <xf numFmtId="0" fontId="23" fillId="4" borderId="137" xfId="0" applyFont="1" applyFill="1" applyBorder="1" applyAlignment="1">
      <alignment horizontal="center" vertical="center"/>
    </xf>
    <xf numFmtId="0" fontId="23" fillId="4" borderId="170" xfId="0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23" fillId="4" borderId="11" xfId="0" applyFont="1" applyFill="1" applyBorder="1" applyAlignment="1">
      <alignment horizontal="center" vertical="center" wrapText="1"/>
    </xf>
    <xf numFmtId="0" fontId="23" fillId="4" borderId="137" xfId="0" applyFont="1" applyFill="1" applyBorder="1" applyAlignment="1">
      <alignment horizontal="center" vertical="center" wrapText="1"/>
    </xf>
    <xf numFmtId="0" fontId="23" fillId="4" borderId="182" xfId="0" applyFont="1" applyFill="1" applyBorder="1" applyAlignment="1">
      <alignment horizontal="center" vertical="center"/>
    </xf>
    <xf numFmtId="0" fontId="23" fillId="4" borderId="188" xfId="0" applyFont="1" applyFill="1" applyBorder="1" applyAlignment="1">
      <alignment horizontal="center" vertical="center"/>
    </xf>
    <xf numFmtId="0" fontId="23" fillId="4" borderId="191" xfId="0" applyFont="1" applyFill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center" wrapText="1"/>
    </xf>
    <xf numFmtId="0" fontId="23" fillId="4" borderId="157" xfId="0" applyFont="1" applyFill="1" applyBorder="1" applyAlignment="1">
      <alignment horizontal="center" vertical="center" wrapText="1"/>
    </xf>
    <xf numFmtId="0" fontId="23" fillId="4" borderId="133" xfId="0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23" fillId="0" borderId="12" xfId="0" applyFont="1" applyBorder="1" applyAlignment="1">
      <alignment horizontal="center" vertical="top" wrapText="1"/>
    </xf>
    <xf numFmtId="0" fontId="23" fillId="28" borderId="11" xfId="0" applyFont="1" applyFill="1" applyBorder="1" applyAlignment="1">
      <alignment horizontal="center" vertical="top" wrapText="1"/>
    </xf>
    <xf numFmtId="0" fontId="23" fillId="28" borderId="8" xfId="0" applyFont="1" applyFill="1" applyBorder="1" applyAlignment="1">
      <alignment horizontal="center" vertical="top" wrapText="1"/>
    </xf>
    <xf numFmtId="0" fontId="35" fillId="25" borderId="13" xfId="0" applyFont="1" applyFill="1" applyBorder="1" applyAlignment="1">
      <alignment horizontal="center"/>
    </xf>
    <xf numFmtId="0" fontId="35" fillId="25" borderId="14" xfId="0" applyFont="1" applyFill="1" applyBorder="1" applyAlignment="1">
      <alignment horizontal="center"/>
    </xf>
    <xf numFmtId="0" fontId="35" fillId="25" borderId="15" xfId="0" applyFont="1" applyFill="1" applyBorder="1" applyAlignment="1">
      <alignment horizontal="center"/>
    </xf>
    <xf numFmtId="0" fontId="35" fillId="22" borderId="13" xfId="0" applyFont="1" applyFill="1" applyBorder="1" applyAlignment="1">
      <alignment horizontal="center"/>
    </xf>
    <xf numFmtId="0" fontId="35" fillId="22" borderId="14" xfId="0" applyFont="1" applyFill="1" applyBorder="1" applyAlignment="1">
      <alignment horizontal="center"/>
    </xf>
    <xf numFmtId="0" fontId="35" fillId="22" borderId="15" xfId="0" applyFont="1" applyFill="1" applyBorder="1" applyAlignment="1">
      <alignment horizontal="center"/>
    </xf>
    <xf numFmtId="0" fontId="55" fillId="3" borderId="14" xfId="0" applyFont="1" applyFill="1" applyBorder="1" applyAlignment="1">
      <alignment horizontal="center"/>
    </xf>
    <xf numFmtId="0" fontId="55" fillId="3" borderId="15" xfId="0" applyFont="1" applyFill="1" applyBorder="1" applyAlignment="1">
      <alignment horizontal="center"/>
    </xf>
    <xf numFmtId="0" fontId="15" fillId="0" borderId="27" xfId="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5" fillId="0" borderId="3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94" xfId="0" applyFont="1" applyBorder="1" applyAlignment="1">
      <alignment horizontal="left" vertical="top"/>
    </xf>
    <xf numFmtId="0" fontId="15" fillId="0" borderId="54" xfId="0" applyFont="1" applyBorder="1" applyAlignment="1">
      <alignment horizontal="left" vertical="top"/>
    </xf>
    <xf numFmtId="0" fontId="15" fillId="0" borderId="153" xfId="0" applyFont="1" applyBorder="1" applyAlignment="1">
      <alignment horizontal="left" vertical="top"/>
    </xf>
    <xf numFmtId="0" fontId="15" fillId="0" borderId="28" xfId="0" applyFont="1" applyBorder="1" applyAlignment="1">
      <alignment horizontal="center"/>
    </xf>
    <xf numFmtId="0" fontId="15" fillId="0" borderId="157" xfId="0" applyFont="1" applyBorder="1" applyAlignment="1">
      <alignment horizontal="center"/>
    </xf>
    <xf numFmtId="0" fontId="15" fillId="0" borderId="224" xfId="0" applyFont="1" applyBorder="1" applyAlignment="1">
      <alignment horizontal="center"/>
    </xf>
    <xf numFmtId="0" fontId="15" fillId="0" borderId="225" xfId="0" applyFont="1" applyBorder="1" applyAlignment="1">
      <alignment horizontal="center"/>
    </xf>
    <xf numFmtId="0" fontId="1" fillId="7" borderId="14" xfId="0" applyFont="1" applyFill="1" applyBorder="1" applyAlignment="1">
      <alignment horizontal="center" vertical="top"/>
    </xf>
    <xf numFmtId="0" fontId="1" fillId="7" borderId="15" xfId="0" applyFont="1" applyFill="1" applyBorder="1" applyAlignment="1">
      <alignment horizontal="center" vertical="top"/>
    </xf>
    <xf numFmtId="0" fontId="15" fillId="0" borderId="8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222" xfId="0" applyFont="1" applyBorder="1" applyAlignment="1">
      <alignment horizontal="center"/>
    </xf>
    <xf numFmtId="0" fontId="15" fillId="0" borderId="223" xfId="0" applyFont="1" applyBorder="1" applyAlignment="1">
      <alignment horizontal="center"/>
    </xf>
    <xf numFmtId="0" fontId="1" fillId="7" borderId="220" xfId="0" applyFont="1" applyFill="1" applyBorder="1" applyAlignment="1">
      <alignment horizontal="center"/>
    </xf>
    <xf numFmtId="0" fontId="1" fillId="7" borderId="221" xfId="0" applyFont="1" applyFill="1" applyBorder="1" applyAlignment="1">
      <alignment horizontal="center"/>
    </xf>
    <xf numFmtId="0" fontId="1" fillId="7" borderId="150" xfId="0" applyFont="1" applyFill="1" applyBorder="1" applyAlignment="1">
      <alignment horizontal="left"/>
    </xf>
    <xf numFmtId="0" fontId="1" fillId="7" borderId="24" xfId="0" applyFont="1" applyFill="1" applyBorder="1" applyAlignment="1">
      <alignment horizontal="left"/>
    </xf>
    <xf numFmtId="0" fontId="15" fillId="0" borderId="26" xfId="0" applyFont="1" applyBorder="1" applyAlignment="1">
      <alignment horizontal="left"/>
    </xf>
    <xf numFmtId="0" fontId="15" fillId="0" borderId="30" xfId="0" applyFont="1" applyBorder="1" applyAlignment="1">
      <alignment horizontal="left"/>
    </xf>
    <xf numFmtId="0" fontId="15" fillId="0" borderId="29" xfId="0" applyFont="1" applyBorder="1" applyAlignment="1">
      <alignment horizontal="left" vertical="center"/>
    </xf>
    <xf numFmtId="0" fontId="15" fillId="0" borderId="30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26" xfId="0" applyFont="1" applyBorder="1" applyAlignment="1">
      <alignment horizontal="left" vertical="center"/>
    </xf>
    <xf numFmtId="0" fontId="75" fillId="0" borderId="22" xfId="0" applyFont="1" applyBorder="1" applyAlignment="1">
      <alignment horizontal="center" vertical="center"/>
    </xf>
    <xf numFmtId="0" fontId="23" fillId="0" borderId="0" xfId="0" applyFont="1"/>
    <xf numFmtId="0" fontId="23" fillId="0" borderId="6" xfId="0" applyFont="1" applyBorder="1"/>
    <xf numFmtId="0" fontId="23" fillId="0" borderId="22" xfId="0" applyFont="1" applyBorder="1"/>
    <xf numFmtId="0" fontId="23" fillId="0" borderId="27" xfId="0" applyFont="1" applyBorder="1"/>
    <xf numFmtId="0" fontId="23" fillId="0" borderId="34" xfId="0" applyFont="1" applyBorder="1"/>
    <xf numFmtId="0" fontId="23" fillId="0" borderId="5" xfId="0" applyFont="1" applyBorder="1"/>
    <xf numFmtId="0" fontId="1" fillId="7" borderId="168" xfId="0" applyFont="1" applyFill="1" applyBorder="1" applyAlignment="1">
      <alignment horizontal="left" vertical="center"/>
    </xf>
    <xf numFmtId="0" fontId="1" fillId="0" borderId="35" xfId="0" applyFont="1" applyBorder="1"/>
    <xf numFmtId="0" fontId="1" fillId="0" borderId="23" xfId="0" applyFont="1" applyBorder="1"/>
    <xf numFmtId="0" fontId="1" fillId="7" borderId="38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1" fillId="7" borderId="24" xfId="0" applyFont="1" applyFill="1" applyBorder="1" applyAlignment="1">
      <alignment horizontal="center" vertical="center" wrapText="1"/>
    </xf>
    <xf numFmtId="0" fontId="1" fillId="7" borderId="24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5" fillId="0" borderId="157" xfId="0" applyFont="1" applyBorder="1" applyAlignment="1">
      <alignment horizontal="left" vertical="center"/>
    </xf>
    <xf numFmtId="0" fontId="15" fillId="0" borderId="192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0" fontId="56" fillId="0" borderId="176" xfId="0" applyFont="1" applyBorder="1" applyAlignment="1">
      <alignment horizontal="center" vertical="center"/>
    </xf>
    <xf numFmtId="0" fontId="0" fillId="0" borderId="177" xfId="0" applyBorder="1" applyAlignment="1">
      <alignment horizontal="center" vertical="center"/>
    </xf>
    <xf numFmtId="0" fontId="0" fillId="0" borderId="178" xfId="0" applyBorder="1" applyAlignment="1">
      <alignment horizontal="center" vertical="center"/>
    </xf>
    <xf numFmtId="0" fontId="30" fillId="3" borderId="84" xfId="0" applyFont="1" applyFill="1" applyBorder="1" applyAlignment="1">
      <alignment horizontal="center"/>
    </xf>
    <xf numFmtId="0" fontId="30" fillId="3" borderId="85" xfId="0" applyFont="1" applyFill="1" applyBorder="1" applyAlignment="1">
      <alignment horizontal="center"/>
    </xf>
    <xf numFmtId="0" fontId="30" fillId="3" borderId="86" xfId="0" applyFont="1" applyFill="1" applyBorder="1" applyAlignment="1">
      <alignment horizontal="center"/>
    </xf>
    <xf numFmtId="0" fontId="30" fillId="3" borderId="87" xfId="0" applyFont="1" applyFill="1" applyBorder="1" applyAlignment="1">
      <alignment horizontal="center"/>
    </xf>
    <xf numFmtId="0" fontId="30" fillId="3" borderId="193" xfId="0" applyFont="1" applyFill="1" applyBorder="1" applyAlignment="1">
      <alignment horizontal="center"/>
    </xf>
    <xf numFmtId="0" fontId="2" fillId="0" borderId="129" xfId="0" applyFont="1" applyBorder="1" applyAlignment="1">
      <alignment horizontal="center" vertical="center" textRotation="90"/>
    </xf>
    <xf numFmtId="0" fontId="2" fillId="0" borderId="132" xfId="0" applyFont="1" applyBorder="1" applyAlignment="1">
      <alignment horizontal="center" vertical="center" textRotation="90"/>
    </xf>
    <xf numFmtId="0" fontId="2" fillId="0" borderId="138" xfId="0" applyFont="1" applyBorder="1" applyAlignment="1">
      <alignment horizontal="center" vertical="center" textRotation="90"/>
    </xf>
    <xf numFmtId="0" fontId="2" fillId="0" borderId="129" xfId="0" applyFont="1" applyBorder="1" applyAlignment="1">
      <alignment horizontal="center" vertical="center" textRotation="90" wrapText="1"/>
    </xf>
    <xf numFmtId="0" fontId="2" fillId="0" borderId="132" xfId="0" applyFont="1" applyBorder="1" applyAlignment="1">
      <alignment horizontal="center" vertical="center" textRotation="90" wrapText="1"/>
    </xf>
    <xf numFmtId="0" fontId="2" fillId="0" borderId="138" xfId="0" applyFont="1" applyBorder="1" applyAlignment="1">
      <alignment horizontal="center" vertical="center" textRotation="90" wrapText="1"/>
    </xf>
    <xf numFmtId="0" fontId="2" fillId="0" borderId="90" xfId="0" applyFont="1" applyBorder="1" applyAlignment="1">
      <alignment horizontal="center" vertical="center" textRotation="90" wrapText="1"/>
    </xf>
    <xf numFmtId="0" fontId="2" fillId="0" borderId="88" xfId="0" applyFont="1" applyBorder="1" applyAlignment="1">
      <alignment horizontal="center" vertical="center" textRotation="90" wrapText="1"/>
    </xf>
    <xf numFmtId="0" fontId="2" fillId="0" borderId="92" xfId="0" applyFont="1" applyBorder="1" applyAlignment="1">
      <alignment horizontal="center" vertical="center" textRotation="90" wrapText="1"/>
    </xf>
    <xf numFmtId="0" fontId="2" fillId="0" borderId="92" xfId="0" applyFont="1" applyBorder="1" applyAlignment="1">
      <alignment horizontal="center" vertical="center" textRotation="90"/>
    </xf>
    <xf numFmtId="0" fontId="23" fillId="0" borderId="35" xfId="0" applyFont="1" applyBorder="1" applyAlignment="1">
      <alignment horizontal="left" vertical="top"/>
    </xf>
    <xf numFmtId="0" fontId="23" fillId="7" borderId="45" xfId="0" applyFont="1" applyFill="1" applyBorder="1" applyAlignment="1">
      <alignment horizontal="center"/>
    </xf>
    <xf numFmtId="0" fontId="23" fillId="7" borderId="14" xfId="0" applyFont="1" applyFill="1" applyBorder="1" applyAlignment="1">
      <alignment horizontal="center"/>
    </xf>
    <xf numFmtId="0" fontId="23" fillId="7" borderId="46" xfId="0" applyFont="1" applyFill="1" applyBorder="1" applyAlignment="1">
      <alignment horizontal="center"/>
    </xf>
    <xf numFmtId="0" fontId="23" fillId="7" borderId="15" xfId="0" applyFont="1" applyFill="1" applyBorder="1" applyAlignment="1">
      <alignment horizontal="center"/>
    </xf>
    <xf numFmtId="0" fontId="23" fillId="7" borderId="20" xfId="0" applyFont="1" applyFill="1" applyBorder="1" applyAlignment="1">
      <alignment horizontal="center"/>
    </xf>
    <xf numFmtId="0" fontId="23" fillId="7" borderId="21" xfId="0" applyFont="1" applyFill="1" applyBorder="1" applyAlignment="1">
      <alignment horizontal="center"/>
    </xf>
    <xf numFmtId="0" fontId="28" fillId="7" borderId="45" xfId="0" applyFont="1" applyFill="1" applyBorder="1" applyAlignment="1">
      <alignment horizontal="center"/>
    </xf>
    <xf numFmtId="0" fontId="28" fillId="7" borderId="14" xfId="0" applyFont="1" applyFill="1" applyBorder="1" applyAlignment="1">
      <alignment horizontal="center"/>
    </xf>
    <xf numFmtId="0" fontId="28" fillId="7" borderId="15" xfId="0" applyFont="1" applyFill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3" fillId="0" borderId="29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3" fillId="0" borderId="26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0" fontId="57" fillId="7" borderId="1" xfId="0" applyFont="1" applyFill="1" applyBorder="1" applyAlignment="1">
      <alignment horizontal="center"/>
    </xf>
    <xf numFmtId="0" fontId="21" fillId="0" borderId="92" xfId="2" applyFont="1" applyBorder="1" applyAlignment="1">
      <alignment horizontal="left" vertical="top"/>
    </xf>
    <xf numFmtId="0" fontId="21" fillId="0" borderId="93" xfId="2" applyFont="1" applyBorder="1" applyAlignment="1">
      <alignment horizontal="left" vertical="top"/>
    </xf>
    <xf numFmtId="0" fontId="21" fillId="0" borderId="94" xfId="2" applyFont="1" applyBorder="1" applyAlignment="1">
      <alignment horizontal="left" vertical="top"/>
    </xf>
    <xf numFmtId="0" fontId="21" fillId="0" borderId="103" xfId="2" applyFont="1" applyBorder="1" applyAlignment="1">
      <alignment horizontal="left" vertical="top"/>
    </xf>
    <xf numFmtId="0" fontId="21" fillId="0" borderId="104" xfId="2" applyFont="1" applyBorder="1" applyAlignment="1">
      <alignment horizontal="left" vertical="top"/>
    </xf>
    <xf numFmtId="0" fontId="21" fillId="0" borderId="105" xfId="2" applyFont="1" applyBorder="1" applyAlignment="1">
      <alignment horizontal="left" vertical="top"/>
    </xf>
    <xf numFmtId="0" fontId="21" fillId="0" borderId="36" xfId="2" applyFont="1" applyBorder="1" applyAlignment="1">
      <alignment horizontal="left" vertical="top"/>
    </xf>
    <xf numFmtId="0" fontId="21" fillId="0" borderId="96" xfId="2" applyFont="1" applyBorder="1" applyAlignment="1">
      <alignment horizontal="left" vertical="top"/>
    </xf>
    <xf numFmtId="0" fontId="21" fillId="0" borderId="106" xfId="2" applyFont="1" applyBorder="1" applyAlignment="1">
      <alignment horizontal="left" vertical="top"/>
    </xf>
    <xf numFmtId="0" fontId="21" fillId="0" borderId="107" xfId="2" applyFont="1" applyBorder="1" applyAlignment="1">
      <alignment horizontal="left" vertical="top"/>
    </xf>
    <xf numFmtId="0" fontId="22" fillId="0" borderId="0" xfId="2" applyFont="1" applyBorder="1" applyAlignment="1">
      <alignment horizontal="left"/>
    </xf>
    <xf numFmtId="0" fontId="19" fillId="0" borderId="0" xfId="2" applyFont="1" applyBorder="1" applyAlignment="1">
      <alignment horizontal="center"/>
    </xf>
    <xf numFmtId="0" fontId="20" fillId="0" borderId="0" xfId="2" applyFont="1" applyBorder="1" applyAlignment="1">
      <alignment horizontal="right"/>
    </xf>
    <xf numFmtId="0" fontId="12" fillId="0" borderId="10" xfId="2" applyBorder="1" applyAlignment="1">
      <alignment horizontal="center"/>
    </xf>
    <xf numFmtId="0" fontId="12" fillId="0" borderId="11" xfId="2" applyBorder="1" applyAlignment="1">
      <alignment horizontal="center"/>
    </xf>
    <xf numFmtId="0" fontId="12" fillId="0" borderId="12" xfId="2" applyBorder="1" applyAlignment="1">
      <alignment horizontal="center"/>
    </xf>
    <xf numFmtId="0" fontId="12" fillId="0" borderId="8" xfId="2" applyBorder="1" applyAlignment="1">
      <alignment horizontal="center"/>
    </xf>
    <xf numFmtId="0" fontId="19" fillId="0" borderId="11" xfId="2" applyFont="1" applyBorder="1" applyAlignment="1">
      <alignment horizontal="center"/>
    </xf>
    <xf numFmtId="0" fontId="19" fillId="0" borderId="8" xfId="2" applyFont="1" applyBorder="1" applyAlignment="1">
      <alignment horizontal="center"/>
    </xf>
    <xf numFmtId="0" fontId="19" fillId="0" borderId="36" xfId="2" applyFont="1" applyBorder="1" applyAlignment="1">
      <alignment horizontal="center" vertical="center"/>
    </xf>
    <xf numFmtId="0" fontId="19" fillId="0" borderId="93" xfId="2" applyFont="1" applyBorder="1" applyAlignment="1">
      <alignment horizontal="center" vertical="center"/>
    </xf>
    <xf numFmtId="0" fontId="19" fillId="0" borderId="94" xfId="2" applyFont="1" applyBorder="1" applyAlignment="1">
      <alignment horizontal="center" vertical="center"/>
    </xf>
    <xf numFmtId="0" fontId="19" fillId="0" borderId="38" xfId="2" applyFont="1" applyBorder="1" applyAlignment="1">
      <alignment horizontal="center" vertical="center"/>
    </xf>
    <xf numFmtId="0" fontId="19" fillId="0" borderId="35" xfId="2" applyFont="1" applyBorder="1" applyAlignment="1">
      <alignment horizontal="center" vertical="center"/>
    </xf>
    <xf numFmtId="0" fontId="19" fillId="0" borderId="23" xfId="2" applyFont="1" applyBorder="1" applyAlignment="1">
      <alignment horizontal="center" vertical="center"/>
    </xf>
    <xf numFmtId="0" fontId="19" fillId="0" borderId="98" xfId="2" applyFont="1" applyBorder="1" applyAlignment="1">
      <alignment horizontal="center" vertical="center"/>
    </xf>
    <xf numFmtId="0" fontId="19" fillId="0" borderId="100" xfId="2" applyFont="1" applyBorder="1" applyAlignment="1">
      <alignment horizontal="center" vertical="center"/>
    </xf>
    <xf numFmtId="0" fontId="19" fillId="0" borderId="12" xfId="2" applyFont="1" applyBorder="1" applyAlignment="1">
      <alignment horizontal="center"/>
    </xf>
    <xf numFmtId="0" fontId="19" fillId="0" borderId="95" xfId="2" applyFont="1" applyBorder="1" applyAlignment="1">
      <alignment horizontal="center"/>
    </xf>
    <xf numFmtId="0" fontId="12" fillId="0" borderId="88" xfId="2" applyBorder="1" applyAlignment="1">
      <alignment horizontal="center"/>
    </xf>
    <xf numFmtId="0" fontId="12" fillId="0" borderId="0" xfId="2" applyBorder="1" applyAlignment="1">
      <alignment horizontal="center"/>
    </xf>
    <xf numFmtId="0" fontId="12" fillId="0" borderId="54" xfId="2" applyBorder="1" applyAlignment="1">
      <alignment horizontal="center"/>
    </xf>
    <xf numFmtId="0" fontId="12" fillId="0" borderId="90" xfId="2" applyBorder="1" applyAlignment="1">
      <alignment horizontal="center"/>
    </xf>
    <xf numFmtId="0" fontId="12" fillId="0" borderId="35" xfId="2" applyBorder="1" applyAlignment="1">
      <alignment horizontal="center"/>
    </xf>
    <xf numFmtId="0" fontId="12" fillId="0" borderId="23" xfId="2" applyBorder="1" applyAlignment="1">
      <alignment horizontal="center"/>
    </xf>
    <xf numFmtId="0" fontId="12" fillId="0" borderId="17" xfId="2" applyBorder="1" applyAlignment="1">
      <alignment horizontal="center"/>
    </xf>
    <xf numFmtId="0" fontId="12" fillId="0" borderId="24" xfId="2" applyBorder="1" applyAlignment="1">
      <alignment horizontal="center"/>
    </xf>
    <xf numFmtId="0" fontId="12" fillId="0" borderId="38" xfId="2" applyBorder="1" applyAlignment="1">
      <alignment horizontal="center"/>
    </xf>
    <xf numFmtId="0" fontId="12" fillId="0" borderId="91" xfId="2" applyBorder="1" applyAlignment="1">
      <alignment horizontal="center"/>
    </xf>
    <xf numFmtId="0" fontId="18" fillId="0" borderId="83" xfId="2" applyFont="1" applyBorder="1" applyAlignment="1">
      <alignment horizontal="center"/>
    </xf>
    <xf numFmtId="0" fontId="18" fillId="0" borderId="84" xfId="2" applyFont="1" applyBorder="1" applyAlignment="1">
      <alignment horizontal="center"/>
    </xf>
    <xf numFmtId="0" fontId="18" fillId="0" borderId="85" xfId="2" applyFont="1" applyBorder="1" applyAlignment="1">
      <alignment horizontal="center"/>
    </xf>
    <xf numFmtId="0" fontId="19" fillId="0" borderId="86" xfId="2" applyFont="1" applyBorder="1" applyAlignment="1">
      <alignment horizontal="left"/>
    </xf>
    <xf numFmtId="0" fontId="19" fillId="0" borderId="85" xfId="2" applyFont="1" applyBorder="1" applyAlignment="1">
      <alignment horizontal="left"/>
    </xf>
    <xf numFmtId="0" fontId="19" fillId="0" borderId="87" xfId="2" applyFont="1" applyBorder="1" applyAlignment="1">
      <alignment horizontal="left"/>
    </xf>
    <xf numFmtId="0" fontId="20" fillId="0" borderId="88" xfId="2" applyFont="1" applyBorder="1" applyAlignment="1">
      <alignment horizontal="center"/>
    </xf>
    <xf numFmtId="0" fontId="20" fillId="0" borderId="0" xfId="2" applyFont="1" applyBorder="1" applyAlignment="1">
      <alignment horizontal="center"/>
    </xf>
    <xf numFmtId="0" fontId="20" fillId="0" borderId="54" xfId="2" applyFont="1" applyBorder="1" applyAlignment="1">
      <alignment horizontal="center"/>
    </xf>
    <xf numFmtId="0" fontId="12" fillId="0" borderId="37" xfId="2" applyBorder="1" applyAlignment="1">
      <alignment horizontal="center"/>
    </xf>
    <xf numFmtId="0" fontId="12" fillId="0" borderId="89" xfId="2" applyBorder="1" applyAlignment="1">
      <alignment horizontal="center"/>
    </xf>
    <xf numFmtId="0" fontId="20" fillId="0" borderId="90" xfId="2" applyFont="1" applyBorder="1" applyAlignment="1">
      <alignment horizontal="center" vertical="top"/>
    </xf>
    <xf numFmtId="0" fontId="20" fillId="0" borderId="35" xfId="2" applyFont="1" applyBorder="1" applyAlignment="1">
      <alignment horizontal="center" vertical="top"/>
    </xf>
    <xf numFmtId="0" fontId="20" fillId="0" borderId="23" xfId="2" applyFont="1" applyBorder="1" applyAlignment="1">
      <alignment horizontal="center" vertical="top"/>
    </xf>
    <xf numFmtId="0" fontId="63" fillId="7" borderId="13" xfId="0" applyFont="1" applyFill="1" applyBorder="1" applyAlignment="1">
      <alignment horizontal="center"/>
    </xf>
    <xf numFmtId="0" fontId="63" fillId="7" borderId="14" xfId="0" applyFont="1" applyFill="1" applyBorder="1" applyAlignment="1">
      <alignment horizontal="center"/>
    </xf>
    <xf numFmtId="0" fontId="63" fillId="7" borderId="15" xfId="0" applyFont="1" applyFill="1" applyBorder="1" applyAlignment="1">
      <alignment horizontal="center"/>
    </xf>
    <xf numFmtId="0" fontId="9" fillId="0" borderId="22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6" xfId="0" applyFont="1" applyBorder="1" applyAlignment="1">
      <alignment horizontal="left" vertical="top"/>
    </xf>
    <xf numFmtId="0" fontId="9" fillId="0" borderId="27" xfId="0" applyFont="1" applyBorder="1" applyAlignment="1">
      <alignment horizontal="left" vertical="top"/>
    </xf>
    <xf numFmtId="0" fontId="9" fillId="0" borderId="3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72" fillId="0" borderId="192" xfId="0" applyFont="1" applyBorder="1" applyAlignment="1">
      <alignment horizontal="center"/>
    </xf>
    <xf numFmtId="0" fontId="72" fillId="0" borderId="133" xfId="0" applyFont="1" applyBorder="1" applyAlignment="1">
      <alignment horizontal="center"/>
    </xf>
    <xf numFmtId="0" fontId="63" fillId="0" borderId="35" xfId="0" applyFont="1" applyBorder="1" applyAlignment="1">
      <alignment horizontal="center"/>
    </xf>
    <xf numFmtId="0" fontId="9" fillId="0" borderId="14" xfId="0" applyFont="1" applyBorder="1" applyAlignment="1">
      <alignment horizontal="center" vertical="top"/>
    </xf>
    <xf numFmtId="0" fontId="9" fillId="0" borderId="15" xfId="0" applyFont="1" applyBorder="1" applyAlignment="1">
      <alignment horizontal="center" vertical="top"/>
    </xf>
    <xf numFmtId="0" fontId="9" fillId="0" borderId="35" xfId="0" applyFont="1" applyBorder="1" applyAlignment="1">
      <alignment horizontal="center"/>
    </xf>
    <xf numFmtId="0" fontId="9" fillId="0" borderId="169" xfId="0" applyFont="1" applyBorder="1" applyAlignment="1">
      <alignment horizontal="center"/>
    </xf>
    <xf numFmtId="0" fontId="72" fillId="0" borderId="34" xfId="0" applyFont="1" applyBorder="1" applyAlignment="1">
      <alignment horizontal="center"/>
    </xf>
    <xf numFmtId="0" fontId="72" fillId="0" borderId="5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72" fillId="0" borderId="191" xfId="0" applyFont="1" applyBorder="1" applyAlignment="1">
      <alignment horizontal="center"/>
    </xf>
    <xf numFmtId="0" fontId="9" fillId="0" borderId="168" xfId="0" applyFont="1" applyBorder="1" applyAlignment="1">
      <alignment horizontal="center"/>
    </xf>
    <xf numFmtId="0" fontId="64" fillId="36" borderId="13" xfId="0" applyFont="1" applyFill="1" applyBorder="1" applyAlignment="1">
      <alignment horizontal="center" vertical="center" textRotation="90"/>
    </xf>
    <xf numFmtId="0" fontId="64" fillId="36" borderId="22" xfId="0" applyFont="1" applyFill="1" applyBorder="1" applyAlignment="1">
      <alignment horizontal="center" vertical="center" textRotation="90"/>
    </xf>
    <xf numFmtId="0" fontId="64" fillId="36" borderId="27" xfId="0" applyFont="1" applyFill="1" applyBorder="1" applyAlignment="1">
      <alignment horizontal="center" vertical="center" textRotation="90"/>
    </xf>
    <xf numFmtId="0" fontId="64" fillId="37" borderId="13" xfId="0" applyFont="1" applyFill="1" applyBorder="1" applyAlignment="1">
      <alignment horizontal="center" vertical="center" textRotation="90"/>
    </xf>
    <xf numFmtId="0" fontId="64" fillId="37" borderId="22" xfId="0" applyFont="1" applyFill="1" applyBorder="1" applyAlignment="1">
      <alignment horizontal="center" vertical="center" textRotation="90"/>
    </xf>
    <xf numFmtId="0" fontId="64" fillId="37" borderId="27" xfId="0" applyFont="1" applyFill="1" applyBorder="1" applyAlignment="1">
      <alignment horizontal="center" vertical="center" textRotation="90"/>
    </xf>
    <xf numFmtId="0" fontId="64" fillId="22" borderId="13" xfId="0" applyFont="1" applyFill="1" applyBorder="1" applyAlignment="1">
      <alignment horizontal="center" vertical="center" textRotation="90"/>
    </xf>
    <xf numFmtId="0" fontId="64" fillId="22" borderId="22" xfId="0" applyFont="1" applyFill="1" applyBorder="1" applyAlignment="1">
      <alignment horizontal="center" vertical="center" textRotation="90"/>
    </xf>
    <xf numFmtId="0" fontId="64" fillId="22" borderId="27" xfId="0" applyFont="1" applyFill="1" applyBorder="1" applyAlignment="1">
      <alignment horizontal="center" vertical="center" textRotation="90"/>
    </xf>
    <xf numFmtId="0" fontId="63" fillId="23" borderId="13" xfId="0" applyFont="1" applyFill="1" applyBorder="1" applyAlignment="1">
      <alignment horizontal="center" vertical="center" textRotation="90"/>
    </xf>
    <xf numFmtId="0" fontId="63" fillId="23" borderId="22" xfId="0" applyFont="1" applyFill="1" applyBorder="1" applyAlignment="1">
      <alignment horizontal="center" vertical="center" textRotation="90"/>
    </xf>
    <xf numFmtId="0" fontId="63" fillId="23" borderId="27" xfId="0" applyFont="1" applyFill="1" applyBorder="1" applyAlignment="1">
      <alignment horizontal="center" vertical="center" textRotation="90"/>
    </xf>
    <xf numFmtId="0" fontId="66" fillId="29" borderId="13" xfId="0" applyFont="1" applyFill="1" applyBorder="1" applyAlignment="1">
      <alignment horizontal="center" vertical="center" textRotation="90"/>
    </xf>
    <xf numFmtId="0" fontId="66" fillId="29" borderId="22" xfId="0" applyFont="1" applyFill="1" applyBorder="1" applyAlignment="1">
      <alignment horizontal="center" vertical="center" textRotation="90"/>
    </xf>
    <xf numFmtId="0" fontId="66" fillId="29" borderId="27" xfId="0" applyFont="1" applyFill="1" applyBorder="1" applyAlignment="1">
      <alignment horizontal="center" vertical="center" textRotation="90"/>
    </xf>
    <xf numFmtId="0" fontId="9" fillId="0" borderId="0" xfId="0" applyFont="1" applyAlignment="1">
      <alignment horizontal="center" textRotation="90"/>
    </xf>
    <xf numFmtId="0" fontId="9" fillId="0" borderId="0" xfId="0" applyFont="1" applyAlignment="1">
      <alignment horizontal="center" vertical="center" textRotation="90"/>
    </xf>
    <xf numFmtId="0" fontId="55" fillId="7" borderId="10" xfId="0" applyFont="1" applyFill="1" applyBorder="1" applyAlignment="1">
      <alignment horizontal="center" vertical="top" wrapText="1"/>
    </xf>
    <xf numFmtId="0" fontId="0" fillId="0" borderId="44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55" fillId="7" borderId="8" xfId="0" applyFont="1" applyFill="1" applyBorder="1" applyAlignment="1">
      <alignment horizontal="center" vertical="top" wrapText="1"/>
    </xf>
    <xf numFmtId="0" fontId="0" fillId="0" borderId="94" xfId="0" applyBorder="1" applyAlignment="1">
      <alignment vertical="top" wrapText="1"/>
    </xf>
    <xf numFmtId="0" fontId="0" fillId="0" borderId="54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55" fillId="7" borderId="11" xfId="0" applyFont="1" applyFill="1" applyBorder="1" applyAlignment="1">
      <alignment horizontal="center" vertical="top" wrapText="1"/>
    </xf>
    <xf numFmtId="0" fontId="55" fillId="7" borderId="11" xfId="0" applyFont="1" applyFill="1" applyBorder="1" applyAlignment="1">
      <alignment horizontal="right" vertical="top" wrapText="1"/>
    </xf>
    <xf numFmtId="0" fontId="96" fillId="0" borderId="36" xfId="0" applyFont="1" applyBorder="1" applyAlignment="1">
      <alignment horizontal="right" vertical="center" wrapText="1"/>
    </xf>
    <xf numFmtId="0" fontId="96" fillId="0" borderId="37" xfId="0" applyFont="1" applyBorder="1" applyAlignment="1">
      <alignment horizontal="right" vertical="center" wrapText="1"/>
    </xf>
    <xf numFmtId="0" fontId="96" fillId="0" borderId="38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44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16" fillId="9" borderId="0" xfId="0" applyFont="1" applyFill="1" applyAlignment="1">
      <alignment horizontal="center"/>
    </xf>
    <xf numFmtId="0" fontId="16" fillId="9" borderId="6" xfId="0" applyFont="1" applyFill="1" applyBorder="1" applyAlignment="1">
      <alignment horizontal="center"/>
    </xf>
    <xf numFmtId="0" fontId="15" fillId="0" borderId="12" xfId="0" applyFont="1" applyBorder="1" applyAlignment="1">
      <alignment horizontal="left" vertical="top" wrapText="1"/>
    </xf>
    <xf numFmtId="0" fontId="15" fillId="0" borderId="192" xfId="0" applyFont="1" applyBorder="1" applyAlignment="1">
      <alignment horizontal="left" vertical="top" wrapText="1"/>
    </xf>
    <xf numFmtId="0" fontId="16" fillId="9" borderId="0" xfId="0" applyFont="1" applyFill="1" applyAlignment="1"/>
    <xf numFmtId="0" fontId="16" fillId="9" borderId="0" xfId="0" applyFont="1" applyFill="1" applyAlignment="1">
      <alignment horizontal="center"/>
    </xf>
    <xf numFmtId="0" fontId="15" fillId="0" borderId="3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97" fillId="0" borderId="12" xfId="0" applyFont="1" applyBorder="1" applyAlignment="1">
      <alignment horizontal="left" vertical="center"/>
    </xf>
    <xf numFmtId="0" fontId="97" fillId="0" borderId="192" xfId="0" applyFont="1" applyBorder="1" applyAlignment="1">
      <alignment horizontal="left" vertical="center"/>
    </xf>
    <xf numFmtId="0" fontId="97" fillId="0" borderId="137" xfId="0" applyFont="1" applyBorder="1" applyAlignment="1">
      <alignment horizontal="right" vertical="center"/>
    </xf>
    <xf numFmtId="0" fontId="97" fillId="0" borderId="133" xfId="0" applyFont="1" applyBorder="1" applyAlignment="1">
      <alignment horizontal="right" vertical="center"/>
    </xf>
    <xf numFmtId="0" fontId="16" fillId="9" borderId="16" xfId="0" applyFont="1" applyFill="1" applyBorder="1" applyAlignment="1">
      <alignment horizontal="center"/>
    </xf>
    <xf numFmtId="0" fontId="16" fillId="9" borderId="18" xfId="0" applyFont="1" applyFill="1" applyBorder="1" applyAlignment="1">
      <alignment horizontal="center"/>
    </xf>
    <xf numFmtId="0" fontId="15" fillId="0" borderId="42" xfId="0" applyFont="1" applyBorder="1" applyAlignment="1">
      <alignment horizontal="left" vertical="top" wrapText="1"/>
    </xf>
    <xf numFmtId="0" fontId="15" fillId="0" borderId="26" xfId="0" applyFont="1" applyBorder="1" applyAlignment="1">
      <alignment horizontal="left" vertical="top" wrapText="1"/>
    </xf>
    <xf numFmtId="0" fontId="15" fillId="0" borderId="43" xfId="0" applyFont="1" applyBorder="1" applyAlignment="1">
      <alignment horizontal="left" vertical="top" wrapText="1"/>
    </xf>
    <xf numFmtId="0" fontId="15" fillId="0" borderId="30" xfId="0" applyFont="1" applyBorder="1" applyAlignment="1">
      <alignment horizontal="left" vertical="top" wrapText="1"/>
    </xf>
    <xf numFmtId="0" fontId="15" fillId="0" borderId="42" xfId="0" quotePrefix="1" applyFont="1" applyBorder="1" applyAlignment="1">
      <alignment horizontal="left" vertical="top" wrapText="1"/>
    </xf>
    <xf numFmtId="0" fontId="15" fillId="0" borderId="26" xfId="0" quotePrefix="1" applyFont="1" applyBorder="1" applyAlignment="1">
      <alignment horizontal="left" vertical="top" wrapText="1"/>
    </xf>
    <xf numFmtId="0" fontId="16" fillId="9" borderId="0" xfId="0" applyFont="1" applyFill="1" applyAlignment="1">
      <alignment horizontal="center" vertical="center"/>
    </xf>
    <xf numFmtId="0" fontId="98" fillId="0" borderId="0" xfId="0" applyFont="1"/>
    <xf numFmtId="0" fontId="98" fillId="5" borderId="0" xfId="0" applyFont="1" applyFill="1"/>
  </cellXfs>
  <cellStyles count="7">
    <cellStyle name="Normal" xfId="0" builtinId="0"/>
    <cellStyle name="Normal 2" xfId="1"/>
    <cellStyle name="Normal 2 2" xfId="5"/>
    <cellStyle name="Normal 3" xfId="2"/>
    <cellStyle name="Normal 3 2" xfId="6"/>
    <cellStyle name="Normal 4" xfId="4"/>
    <cellStyle name="Normal 5" xfId="3"/>
  </cellStyles>
  <dxfs count="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theme="2" tint="-0.749961851863155"/>
      </font>
      <fill>
        <patternFill>
          <bgColor rgb="FFFFFF00"/>
        </patternFill>
      </fill>
    </dxf>
    <dxf>
      <font>
        <b/>
        <i val="0"/>
        <color rgb="FFFFFF00"/>
      </font>
      <fill>
        <patternFill>
          <bgColor rgb="FF009900"/>
        </patternFill>
      </fill>
    </dxf>
  </dxfs>
  <tableStyles count="0" defaultTableStyle="TableStyleMedium9" defaultPivotStyle="PivotStyleLight16"/>
  <colors>
    <mruColors>
      <color rgb="FFFFFF00"/>
      <color rgb="FF0000CC"/>
      <color rgb="FFFF99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14</xdr:row>
      <xdr:rowOff>28575</xdr:rowOff>
    </xdr:from>
    <xdr:to>
      <xdr:col>0</xdr:col>
      <xdr:colOff>266700</xdr:colOff>
      <xdr:row>14</xdr:row>
      <xdr:rowOff>228600</xdr:rowOff>
    </xdr:to>
    <xdr:sp macro="" textlink="">
      <xdr:nvSpPr>
        <xdr:cNvPr id="2" name="TextBox 1"/>
        <xdr:cNvSpPr txBox="1"/>
      </xdr:nvSpPr>
      <xdr:spPr>
        <a:xfrm>
          <a:off x="66675" y="2933700"/>
          <a:ext cx="200025" cy="200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US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1317625</xdr:colOff>
      <xdr:row>14</xdr:row>
      <xdr:rowOff>28575</xdr:rowOff>
    </xdr:from>
    <xdr:to>
      <xdr:col>0</xdr:col>
      <xdr:colOff>1517650</xdr:colOff>
      <xdr:row>14</xdr:row>
      <xdr:rowOff>228600</xdr:rowOff>
    </xdr:to>
    <xdr:sp macro="" textlink="">
      <xdr:nvSpPr>
        <xdr:cNvPr id="3" name="TextBox 2"/>
        <xdr:cNvSpPr txBox="1"/>
      </xdr:nvSpPr>
      <xdr:spPr>
        <a:xfrm>
          <a:off x="1317625" y="2933700"/>
          <a:ext cx="200025" cy="200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US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1016000</xdr:colOff>
      <xdr:row>14</xdr:row>
      <xdr:rowOff>28575</xdr:rowOff>
    </xdr:from>
    <xdr:to>
      <xdr:col>1</xdr:col>
      <xdr:colOff>1216025</xdr:colOff>
      <xdr:row>14</xdr:row>
      <xdr:rowOff>228600</xdr:rowOff>
    </xdr:to>
    <xdr:sp macro="" textlink="">
      <xdr:nvSpPr>
        <xdr:cNvPr id="4" name="TextBox 3"/>
        <xdr:cNvSpPr txBox="1"/>
      </xdr:nvSpPr>
      <xdr:spPr>
        <a:xfrm>
          <a:off x="2568575" y="2933700"/>
          <a:ext cx="200025" cy="200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US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3</xdr:col>
      <xdr:colOff>104775</xdr:colOff>
      <xdr:row>14</xdr:row>
      <xdr:rowOff>28575</xdr:rowOff>
    </xdr:from>
    <xdr:to>
      <xdr:col>3</xdr:col>
      <xdr:colOff>304800</xdr:colOff>
      <xdr:row>14</xdr:row>
      <xdr:rowOff>228600</xdr:rowOff>
    </xdr:to>
    <xdr:sp macro="" textlink="">
      <xdr:nvSpPr>
        <xdr:cNvPr id="5" name="TextBox 4"/>
        <xdr:cNvSpPr txBox="1"/>
      </xdr:nvSpPr>
      <xdr:spPr>
        <a:xfrm>
          <a:off x="3819525" y="2933700"/>
          <a:ext cx="200025" cy="200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US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3</xdr:col>
      <xdr:colOff>314325</xdr:colOff>
      <xdr:row>14</xdr:row>
      <xdr:rowOff>28575</xdr:rowOff>
    </xdr:from>
    <xdr:to>
      <xdr:col>3</xdr:col>
      <xdr:colOff>1352550</xdr:colOff>
      <xdr:row>14</xdr:row>
      <xdr:rowOff>228600</xdr:rowOff>
    </xdr:to>
    <xdr:sp macro="" textlink="">
      <xdr:nvSpPr>
        <xdr:cNvPr id="6" name="TextBox 5"/>
        <xdr:cNvSpPr txBox="1"/>
      </xdr:nvSpPr>
      <xdr:spPr>
        <a:xfrm>
          <a:off x="4029075" y="2933700"/>
          <a:ext cx="1038225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900">
              <a:latin typeface="Arial" pitchFamily="34" charset="0"/>
              <a:cs typeface="Arial" pitchFamily="34" charset="0"/>
            </a:rPr>
            <a:t>Extremely High</a:t>
          </a:r>
        </a:p>
      </xdr:txBody>
    </xdr:sp>
    <xdr:clientData/>
  </xdr:twoCellAnchor>
  <xdr:twoCellAnchor>
    <xdr:from>
      <xdr:col>0</xdr:col>
      <xdr:colOff>276225</xdr:colOff>
      <xdr:row>14</xdr:row>
      <xdr:rowOff>28575</xdr:rowOff>
    </xdr:from>
    <xdr:to>
      <xdr:col>0</xdr:col>
      <xdr:colOff>1314450</xdr:colOff>
      <xdr:row>14</xdr:row>
      <xdr:rowOff>228600</xdr:rowOff>
    </xdr:to>
    <xdr:sp macro="" textlink="">
      <xdr:nvSpPr>
        <xdr:cNvPr id="7" name="TextBox 6"/>
        <xdr:cNvSpPr txBox="1"/>
      </xdr:nvSpPr>
      <xdr:spPr>
        <a:xfrm>
          <a:off x="276225" y="2933700"/>
          <a:ext cx="1038225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900">
              <a:latin typeface="Arial" pitchFamily="34" charset="0"/>
              <a:cs typeface="Arial" pitchFamily="34" charset="0"/>
            </a:rPr>
            <a:t>Low</a:t>
          </a:r>
        </a:p>
      </xdr:txBody>
    </xdr:sp>
    <xdr:clientData/>
  </xdr:twoCellAnchor>
  <xdr:twoCellAnchor>
    <xdr:from>
      <xdr:col>0</xdr:col>
      <xdr:colOff>1524000</xdr:colOff>
      <xdr:row>14</xdr:row>
      <xdr:rowOff>28575</xdr:rowOff>
    </xdr:from>
    <xdr:to>
      <xdr:col>1</xdr:col>
      <xdr:colOff>1009650</xdr:colOff>
      <xdr:row>14</xdr:row>
      <xdr:rowOff>228600</xdr:rowOff>
    </xdr:to>
    <xdr:sp macro="" textlink="">
      <xdr:nvSpPr>
        <xdr:cNvPr id="8" name="TextBox 7"/>
        <xdr:cNvSpPr txBox="1"/>
      </xdr:nvSpPr>
      <xdr:spPr>
        <a:xfrm>
          <a:off x="1524000" y="2933700"/>
          <a:ext cx="1038225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900">
              <a:latin typeface="Arial" pitchFamily="34" charset="0"/>
              <a:cs typeface="Arial" pitchFamily="34" charset="0"/>
            </a:rPr>
            <a:t>Moderate</a:t>
          </a:r>
        </a:p>
      </xdr:txBody>
    </xdr:sp>
    <xdr:clientData/>
  </xdr:twoCellAnchor>
  <xdr:twoCellAnchor>
    <xdr:from>
      <xdr:col>1</xdr:col>
      <xdr:colOff>1228725</xdr:colOff>
      <xdr:row>14</xdr:row>
      <xdr:rowOff>28575</xdr:rowOff>
    </xdr:from>
    <xdr:to>
      <xdr:col>3</xdr:col>
      <xdr:colOff>104775</xdr:colOff>
      <xdr:row>14</xdr:row>
      <xdr:rowOff>228600</xdr:rowOff>
    </xdr:to>
    <xdr:sp macro="" textlink="">
      <xdr:nvSpPr>
        <xdr:cNvPr id="9" name="TextBox 8"/>
        <xdr:cNvSpPr txBox="1"/>
      </xdr:nvSpPr>
      <xdr:spPr>
        <a:xfrm>
          <a:off x="2781300" y="2933700"/>
          <a:ext cx="1038225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900">
              <a:latin typeface="Arial" pitchFamily="34" charset="0"/>
              <a:cs typeface="Arial" pitchFamily="34" charset="0"/>
            </a:rPr>
            <a:t>High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581025</xdr:colOff>
      <xdr:row>57</xdr:row>
      <xdr:rowOff>142875</xdr:rowOff>
    </xdr:from>
    <xdr:to>
      <xdr:col>18</xdr:col>
      <xdr:colOff>314325</xdr:colOff>
      <xdr:row>59</xdr:row>
      <xdr:rowOff>47625</xdr:rowOff>
    </xdr:to>
    <xdr:sp macro="" textlink="">
      <xdr:nvSpPr>
        <xdr:cNvPr id="2" name="TextBox 1"/>
        <xdr:cNvSpPr txBox="1"/>
      </xdr:nvSpPr>
      <xdr:spPr>
        <a:xfrm>
          <a:off x="20526375" y="10715625"/>
          <a:ext cx="3390900" cy="2762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 i="1"/>
            <a:t>Reference Task Identifier and</a:t>
          </a:r>
          <a:r>
            <a:rPr lang="en-US" sz="1100" b="1" i="1" baseline="0"/>
            <a:t> show start and end times</a:t>
          </a:r>
          <a:endParaRPr lang="en-US" sz="1100" b="1" i="1"/>
        </a:p>
      </xdr:txBody>
    </xdr:sp>
    <xdr:clientData/>
  </xdr:twoCellAnchor>
  <xdr:twoCellAnchor>
    <xdr:from>
      <xdr:col>10</xdr:col>
      <xdr:colOff>400050</xdr:colOff>
      <xdr:row>55</xdr:row>
      <xdr:rowOff>76200</xdr:rowOff>
    </xdr:from>
    <xdr:to>
      <xdr:col>14</xdr:col>
      <xdr:colOff>238125</xdr:colOff>
      <xdr:row>55</xdr:row>
      <xdr:rowOff>76200</xdr:rowOff>
    </xdr:to>
    <xdr:cxnSp macro="">
      <xdr:nvCxnSpPr>
        <xdr:cNvPr id="3" name="Straight Connector 2"/>
        <xdr:cNvCxnSpPr/>
      </xdr:nvCxnSpPr>
      <xdr:spPr>
        <a:xfrm>
          <a:off x="19126200" y="10287000"/>
          <a:ext cx="2276475" cy="0"/>
        </a:xfrm>
        <a:prstGeom prst="line">
          <a:avLst/>
        </a:prstGeom>
        <a:ln w="44450">
          <a:solidFill>
            <a:schemeClr val="tx1"/>
          </a:solidFill>
          <a:headEnd type="oval"/>
          <a:tailEnd type="diamon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257174</xdr:colOff>
      <xdr:row>56</xdr:row>
      <xdr:rowOff>85725</xdr:rowOff>
    </xdr:from>
    <xdr:to>
      <xdr:col>19</xdr:col>
      <xdr:colOff>409574</xdr:colOff>
      <xdr:row>56</xdr:row>
      <xdr:rowOff>85725</xdr:rowOff>
    </xdr:to>
    <xdr:cxnSp macro="">
      <xdr:nvCxnSpPr>
        <xdr:cNvPr id="4" name="Straight Connector 3"/>
        <xdr:cNvCxnSpPr/>
      </xdr:nvCxnSpPr>
      <xdr:spPr>
        <a:xfrm>
          <a:off x="21421724" y="10477500"/>
          <a:ext cx="3200400" cy="0"/>
        </a:xfrm>
        <a:prstGeom prst="line">
          <a:avLst/>
        </a:prstGeom>
        <a:ln w="44450">
          <a:solidFill>
            <a:schemeClr val="tx1"/>
          </a:solidFill>
          <a:headEnd type="oval"/>
          <a:tailEnd type="diamon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514350</xdr:colOff>
      <xdr:row>57</xdr:row>
      <xdr:rowOff>85725</xdr:rowOff>
    </xdr:from>
    <xdr:to>
      <xdr:col>22</xdr:col>
      <xdr:colOff>9525</xdr:colOff>
      <xdr:row>57</xdr:row>
      <xdr:rowOff>85725</xdr:rowOff>
    </xdr:to>
    <xdr:cxnSp macro="">
      <xdr:nvCxnSpPr>
        <xdr:cNvPr id="5" name="Straight Connector 4"/>
        <xdr:cNvCxnSpPr/>
      </xdr:nvCxnSpPr>
      <xdr:spPr>
        <a:xfrm>
          <a:off x="23507700" y="10658475"/>
          <a:ext cx="2543175" cy="0"/>
        </a:xfrm>
        <a:prstGeom prst="line">
          <a:avLst/>
        </a:prstGeom>
        <a:ln w="44450">
          <a:solidFill>
            <a:schemeClr val="tx1"/>
          </a:solidFill>
          <a:headEnd type="oval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1666875</xdr:colOff>
      <xdr:row>24</xdr:row>
      <xdr:rowOff>57150</xdr:rowOff>
    </xdr:from>
    <xdr:to>
      <xdr:col>3</xdr:col>
      <xdr:colOff>1371600</xdr:colOff>
      <xdr:row>56</xdr:row>
      <xdr:rowOff>123825</xdr:rowOff>
    </xdr:to>
    <xdr:grpSp>
      <xdr:nvGrpSpPr>
        <xdr:cNvPr id="2" name="Group 1"/>
        <xdr:cNvGrpSpPr/>
      </xdr:nvGrpSpPr>
      <xdr:grpSpPr>
        <a:xfrm>
          <a:off x="1666875" y="4057650"/>
          <a:ext cx="7848600" cy="5400675"/>
          <a:chOff x="1666875" y="4476750"/>
          <a:chExt cx="7848600" cy="5857875"/>
        </a:xfrm>
      </xdr:grpSpPr>
      <xdr:sp macro="" textlink="">
        <xdr:nvSpPr>
          <xdr:cNvPr id="3" name="Rectangle 2"/>
          <xdr:cNvSpPr/>
        </xdr:nvSpPr>
        <xdr:spPr>
          <a:xfrm>
            <a:off x="1666875" y="4476750"/>
            <a:ext cx="7848600" cy="5857875"/>
          </a:xfrm>
          <a:prstGeom prst="rect">
            <a:avLst/>
          </a:prstGeom>
          <a:solidFill>
            <a:schemeClr val="bg2">
              <a:lumMod val="90000"/>
            </a:schemeClr>
          </a:solidFill>
          <a:ln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en-US" sz="1100"/>
          </a:p>
        </xdr:txBody>
      </xdr:sp>
      <xdr:sp macro="" textlink="">
        <xdr:nvSpPr>
          <xdr:cNvPr id="4" name="TextBox 3"/>
          <xdr:cNvSpPr txBox="1"/>
        </xdr:nvSpPr>
        <xdr:spPr>
          <a:xfrm>
            <a:off x="1762126" y="4578350"/>
            <a:ext cx="1914524" cy="1437693"/>
          </a:xfrm>
          <a:prstGeom prst="roundRect">
            <a:avLst>
              <a:gd name="adj" fmla="val 8717"/>
            </a:avLst>
          </a:prstGeom>
          <a:solidFill>
            <a:schemeClr val="accent1">
              <a:lumMod val="20000"/>
              <a:lumOff val="80000"/>
            </a:schemeClr>
          </a:solidFill>
          <a:ln w="25400" cmpd="sng">
            <a:solidFill>
              <a:schemeClr val="tx2">
                <a:lumMod val="75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400">
                <a:latin typeface="Arial" pitchFamily="34" charset="0"/>
                <a:cs typeface="Arial" pitchFamily="34" charset="0"/>
              </a:rPr>
              <a:t>Friendly</a:t>
            </a:r>
            <a:r>
              <a:rPr lang="en-US" sz="1400" baseline="0">
                <a:latin typeface="Arial" pitchFamily="34" charset="0"/>
                <a:cs typeface="Arial" pitchFamily="34" charset="0"/>
              </a:rPr>
              <a:t> Center of Gravity 1</a:t>
            </a:r>
            <a:endParaRPr lang="en-US" sz="1400">
              <a:latin typeface="Arial" pitchFamily="34" charset="0"/>
              <a:cs typeface="Arial" pitchFamily="34" charset="0"/>
            </a:endParaRPr>
          </a:p>
        </xdr:txBody>
      </xdr:sp>
      <xdr:sp macro="" textlink="">
        <xdr:nvSpPr>
          <xdr:cNvPr id="5" name="TextBox 4"/>
          <xdr:cNvSpPr txBox="1"/>
        </xdr:nvSpPr>
        <xdr:spPr>
          <a:xfrm>
            <a:off x="1762126" y="6016043"/>
            <a:ext cx="1914524" cy="1417954"/>
          </a:xfrm>
          <a:prstGeom prst="roundRect">
            <a:avLst>
              <a:gd name="adj" fmla="val 8606"/>
            </a:avLst>
          </a:prstGeom>
          <a:solidFill>
            <a:schemeClr val="accent1">
              <a:lumMod val="20000"/>
              <a:lumOff val="80000"/>
            </a:schemeClr>
          </a:solidFill>
          <a:ln w="25400" cmpd="sng">
            <a:solidFill>
              <a:schemeClr val="tx2">
                <a:lumMod val="75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400">
                <a:latin typeface="Arial" pitchFamily="34" charset="0"/>
                <a:cs typeface="Arial" pitchFamily="34" charset="0"/>
              </a:rPr>
              <a:t>Friendly</a:t>
            </a:r>
            <a:r>
              <a:rPr lang="en-US" sz="1400" baseline="0">
                <a:latin typeface="Arial" pitchFamily="34" charset="0"/>
                <a:cs typeface="Arial" pitchFamily="34" charset="0"/>
              </a:rPr>
              <a:t> Center of Gravity 2</a:t>
            </a:r>
            <a:endParaRPr lang="en-US" sz="1400">
              <a:latin typeface="Arial" pitchFamily="34" charset="0"/>
              <a:cs typeface="Arial" pitchFamily="34" charset="0"/>
            </a:endParaRPr>
          </a:p>
        </xdr:txBody>
      </xdr:sp>
      <xdr:sp macro="" textlink="">
        <xdr:nvSpPr>
          <xdr:cNvPr id="6" name="TextBox 5"/>
          <xdr:cNvSpPr txBox="1"/>
        </xdr:nvSpPr>
        <xdr:spPr>
          <a:xfrm>
            <a:off x="1762126" y="7433997"/>
            <a:ext cx="1914524" cy="1411374"/>
          </a:xfrm>
          <a:prstGeom prst="roundRect">
            <a:avLst>
              <a:gd name="adj" fmla="val 10593"/>
            </a:avLst>
          </a:prstGeom>
          <a:solidFill>
            <a:schemeClr val="accent1">
              <a:lumMod val="20000"/>
              <a:lumOff val="80000"/>
            </a:schemeClr>
          </a:solidFill>
          <a:ln w="25400" cmpd="sng">
            <a:solidFill>
              <a:schemeClr val="tx2">
                <a:lumMod val="75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400">
                <a:latin typeface="Arial" pitchFamily="34" charset="0"/>
                <a:cs typeface="Arial" pitchFamily="34" charset="0"/>
              </a:rPr>
              <a:t>Friendly</a:t>
            </a:r>
            <a:r>
              <a:rPr lang="en-US" sz="1400" baseline="0">
                <a:latin typeface="Arial" pitchFamily="34" charset="0"/>
                <a:cs typeface="Arial" pitchFamily="34" charset="0"/>
              </a:rPr>
              <a:t> Center of Gravity 3</a:t>
            </a:r>
            <a:endParaRPr lang="en-US" sz="1400">
              <a:latin typeface="Arial" pitchFamily="34" charset="0"/>
              <a:cs typeface="Arial" pitchFamily="34" charset="0"/>
            </a:endParaRPr>
          </a:p>
        </xdr:txBody>
      </xdr:sp>
      <xdr:sp macro="" textlink="">
        <xdr:nvSpPr>
          <xdr:cNvPr id="7" name="TextBox 6"/>
          <xdr:cNvSpPr txBox="1"/>
        </xdr:nvSpPr>
        <xdr:spPr>
          <a:xfrm>
            <a:off x="3686175" y="8845370"/>
            <a:ext cx="1914524" cy="1368605"/>
          </a:xfrm>
          <a:prstGeom prst="roundRect">
            <a:avLst>
              <a:gd name="adj" fmla="val 7619"/>
            </a:avLst>
          </a:prstGeom>
          <a:solidFill>
            <a:schemeClr val="accent2">
              <a:lumMod val="20000"/>
              <a:lumOff val="80000"/>
            </a:schemeClr>
          </a:solidFill>
          <a:ln w="25400" cmpd="sng">
            <a:solidFill>
              <a:srgbClr val="C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400">
                <a:latin typeface="Arial" pitchFamily="34" charset="0"/>
                <a:cs typeface="Arial" pitchFamily="34" charset="0"/>
              </a:rPr>
              <a:t>Enemy </a:t>
            </a:r>
            <a:r>
              <a:rPr lang="en-US" sz="1400" baseline="0">
                <a:latin typeface="Arial" pitchFamily="34" charset="0"/>
                <a:cs typeface="Arial" pitchFamily="34" charset="0"/>
              </a:rPr>
              <a:t>Center of Gravity 1</a:t>
            </a:r>
            <a:endParaRPr lang="en-US" sz="1400">
              <a:latin typeface="Arial" pitchFamily="34" charset="0"/>
              <a:cs typeface="Arial" pitchFamily="34" charset="0"/>
            </a:endParaRPr>
          </a:p>
        </xdr:txBody>
      </xdr:sp>
      <xdr:sp macro="" textlink="">
        <xdr:nvSpPr>
          <xdr:cNvPr id="8" name="TextBox 7"/>
          <xdr:cNvSpPr txBox="1"/>
        </xdr:nvSpPr>
        <xdr:spPr>
          <a:xfrm>
            <a:off x="5600700" y="8845370"/>
            <a:ext cx="1914524" cy="1368605"/>
          </a:xfrm>
          <a:prstGeom prst="roundRect">
            <a:avLst>
              <a:gd name="adj" fmla="val 9011"/>
            </a:avLst>
          </a:prstGeom>
          <a:solidFill>
            <a:schemeClr val="accent2">
              <a:lumMod val="20000"/>
              <a:lumOff val="80000"/>
            </a:schemeClr>
          </a:solidFill>
          <a:ln w="25400" cmpd="sng">
            <a:solidFill>
              <a:srgbClr val="C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400">
                <a:latin typeface="Arial" pitchFamily="34" charset="0"/>
                <a:cs typeface="Arial" pitchFamily="34" charset="0"/>
              </a:rPr>
              <a:t>Enemy </a:t>
            </a:r>
            <a:r>
              <a:rPr lang="en-US" sz="1400" baseline="0">
                <a:latin typeface="Arial" pitchFamily="34" charset="0"/>
                <a:cs typeface="Arial" pitchFamily="34" charset="0"/>
              </a:rPr>
              <a:t>Center of Gravity 2</a:t>
            </a:r>
            <a:endParaRPr lang="en-US" sz="1400">
              <a:latin typeface="Arial" pitchFamily="34" charset="0"/>
              <a:cs typeface="Arial" pitchFamily="34" charset="0"/>
            </a:endParaRPr>
          </a:p>
        </xdr:txBody>
      </xdr:sp>
      <xdr:sp macro="" textlink="">
        <xdr:nvSpPr>
          <xdr:cNvPr id="9" name="TextBox 8"/>
          <xdr:cNvSpPr txBox="1"/>
        </xdr:nvSpPr>
        <xdr:spPr>
          <a:xfrm>
            <a:off x="7515225" y="8845370"/>
            <a:ext cx="1908174" cy="1368605"/>
          </a:xfrm>
          <a:prstGeom prst="roundRect">
            <a:avLst>
              <a:gd name="adj" fmla="val 8315"/>
            </a:avLst>
          </a:prstGeom>
          <a:solidFill>
            <a:schemeClr val="accent2">
              <a:lumMod val="20000"/>
              <a:lumOff val="80000"/>
            </a:schemeClr>
          </a:solidFill>
          <a:ln w="25400" cmpd="sng">
            <a:solidFill>
              <a:srgbClr val="C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400">
                <a:latin typeface="Arial" pitchFamily="34" charset="0"/>
                <a:cs typeface="Arial" pitchFamily="34" charset="0"/>
              </a:rPr>
              <a:t>Enemy </a:t>
            </a:r>
            <a:r>
              <a:rPr lang="en-US" sz="1400" baseline="0">
                <a:latin typeface="Arial" pitchFamily="34" charset="0"/>
                <a:cs typeface="Arial" pitchFamily="34" charset="0"/>
              </a:rPr>
              <a:t>Center of Gravity 3</a:t>
            </a:r>
            <a:endParaRPr lang="en-US" sz="1400">
              <a:latin typeface="Arial" pitchFamily="34" charset="0"/>
              <a:cs typeface="Arial" pitchFamily="34" charset="0"/>
            </a:endParaRPr>
          </a:p>
        </xdr:txBody>
      </xdr:sp>
      <xdr:sp macro="" textlink="">
        <xdr:nvSpPr>
          <xdr:cNvPr id="10" name="TextBox 9"/>
          <xdr:cNvSpPr txBox="1"/>
        </xdr:nvSpPr>
        <xdr:spPr>
          <a:xfrm>
            <a:off x="3829050" y="4983010"/>
            <a:ext cx="901700" cy="3214247"/>
          </a:xfrm>
          <a:prstGeom prst="roundRect">
            <a:avLst/>
          </a:prstGeom>
          <a:solidFill>
            <a:schemeClr val="accent6">
              <a:lumMod val="20000"/>
              <a:lumOff val="80000"/>
            </a:schemeClr>
          </a:solidFill>
          <a:ln w="25400" cmpd="sng">
            <a:solidFill>
              <a:schemeClr val="accent6">
                <a:lumMod val="75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400">
                <a:latin typeface="Arial" pitchFamily="34" charset="0"/>
                <a:cs typeface="Arial" pitchFamily="34" charset="0"/>
              </a:rPr>
              <a:t>Task</a:t>
            </a:r>
            <a:r>
              <a:rPr lang="en-US" sz="1400" baseline="0">
                <a:latin typeface="Arial" pitchFamily="34" charset="0"/>
                <a:cs typeface="Arial" pitchFamily="34" charset="0"/>
              </a:rPr>
              <a:t>1</a:t>
            </a:r>
            <a:endParaRPr lang="en-US" sz="1400">
              <a:latin typeface="Arial" pitchFamily="34" charset="0"/>
              <a:cs typeface="Arial" pitchFamily="34" charset="0"/>
            </a:endParaRPr>
          </a:p>
        </xdr:txBody>
      </xdr:sp>
      <xdr:sp macro="" textlink="">
        <xdr:nvSpPr>
          <xdr:cNvPr id="11" name="TextBox 10"/>
          <xdr:cNvSpPr txBox="1"/>
        </xdr:nvSpPr>
        <xdr:spPr>
          <a:xfrm>
            <a:off x="4940300" y="4670469"/>
            <a:ext cx="3841750" cy="927756"/>
          </a:xfrm>
          <a:prstGeom prst="roundRect">
            <a:avLst/>
          </a:prstGeom>
          <a:solidFill>
            <a:schemeClr val="accent3">
              <a:lumMod val="20000"/>
              <a:lumOff val="80000"/>
            </a:schemeClr>
          </a:solidFill>
          <a:ln w="25400" cmpd="sng">
            <a:solidFill>
              <a:schemeClr val="accent3">
                <a:lumMod val="75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400">
                <a:latin typeface="Arial" pitchFamily="34" charset="0"/>
                <a:cs typeface="Arial" pitchFamily="34" charset="0"/>
              </a:rPr>
              <a:t>Task </a:t>
            </a:r>
            <a:r>
              <a:rPr lang="en-US" sz="1400" baseline="0">
                <a:latin typeface="Arial" pitchFamily="34" charset="0"/>
                <a:cs typeface="Arial" pitchFamily="34" charset="0"/>
              </a:rPr>
              <a:t>2</a:t>
            </a:r>
            <a:endParaRPr lang="en-US" sz="1400">
              <a:latin typeface="Arial" pitchFamily="34" charset="0"/>
              <a:cs typeface="Arial" pitchFamily="34" charset="0"/>
            </a:endParaRPr>
          </a:p>
        </xdr:txBody>
      </xdr:sp>
      <xdr:sp macro="" textlink="">
        <xdr:nvSpPr>
          <xdr:cNvPr id="12" name="TextBox 11"/>
          <xdr:cNvSpPr txBox="1"/>
        </xdr:nvSpPr>
        <xdr:spPr>
          <a:xfrm>
            <a:off x="5889625" y="6338455"/>
            <a:ext cx="1450340" cy="721807"/>
          </a:xfrm>
          <a:prstGeom prst="roundRect">
            <a:avLst/>
          </a:prstGeom>
          <a:solidFill>
            <a:schemeClr val="accent1">
              <a:lumMod val="20000"/>
              <a:lumOff val="80000"/>
            </a:schemeClr>
          </a:solidFill>
          <a:ln w="25400" cmpd="sng">
            <a:solidFill>
              <a:schemeClr val="accent1">
                <a:lumMod val="75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400">
                <a:latin typeface="Arial" pitchFamily="34" charset="0"/>
                <a:cs typeface="Arial" pitchFamily="34" charset="0"/>
              </a:rPr>
              <a:t>Task </a:t>
            </a:r>
            <a:r>
              <a:rPr lang="en-US" sz="1400" baseline="0">
                <a:latin typeface="Arial" pitchFamily="34" charset="0"/>
                <a:cs typeface="Arial" pitchFamily="34" charset="0"/>
              </a:rPr>
              <a:t>3</a:t>
            </a:r>
            <a:endParaRPr lang="en-US" sz="1400">
              <a:latin typeface="Arial" pitchFamily="34" charset="0"/>
              <a:cs typeface="Arial" pitchFamily="34" charset="0"/>
            </a:endParaRPr>
          </a:p>
        </xdr:txBody>
      </xdr:sp>
      <xdr:sp macro="" textlink="">
        <xdr:nvSpPr>
          <xdr:cNvPr id="13" name="TextBox 12"/>
          <xdr:cNvSpPr txBox="1"/>
        </xdr:nvSpPr>
        <xdr:spPr>
          <a:xfrm>
            <a:off x="7842250" y="5032358"/>
            <a:ext cx="1450340" cy="744837"/>
          </a:xfrm>
          <a:prstGeom prst="roundRect">
            <a:avLst/>
          </a:prstGeom>
          <a:solidFill>
            <a:schemeClr val="accent4">
              <a:lumMod val="20000"/>
              <a:lumOff val="80000"/>
            </a:schemeClr>
          </a:solidFill>
          <a:ln w="25400" cmpd="sng">
            <a:solidFill>
              <a:schemeClr val="accent4">
                <a:lumMod val="75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400">
                <a:latin typeface="Arial" pitchFamily="34" charset="0"/>
                <a:cs typeface="Arial" pitchFamily="34" charset="0"/>
              </a:rPr>
              <a:t>Task </a:t>
            </a:r>
            <a:r>
              <a:rPr lang="en-US" sz="1400" baseline="0">
                <a:latin typeface="Arial" pitchFamily="34" charset="0"/>
                <a:cs typeface="Arial" pitchFamily="34" charset="0"/>
              </a:rPr>
              <a:t>4</a:t>
            </a:r>
            <a:endParaRPr lang="en-US" sz="1400">
              <a:latin typeface="Arial" pitchFamily="34" charset="0"/>
              <a:cs typeface="Arial" pitchFamily="34" charset="0"/>
            </a:endParaRPr>
          </a:p>
        </xdr:txBody>
      </xdr:sp>
      <xdr:sp macro="" textlink="">
        <xdr:nvSpPr>
          <xdr:cNvPr id="14" name="TextBox 13"/>
          <xdr:cNvSpPr txBox="1"/>
        </xdr:nvSpPr>
        <xdr:spPr>
          <a:xfrm>
            <a:off x="5851525" y="7766278"/>
            <a:ext cx="1450340" cy="738257"/>
          </a:xfrm>
          <a:prstGeom prst="roundRect">
            <a:avLst/>
          </a:prstGeom>
          <a:solidFill>
            <a:schemeClr val="accent4">
              <a:lumMod val="20000"/>
              <a:lumOff val="80000"/>
            </a:schemeClr>
          </a:solidFill>
          <a:ln w="25400" cmpd="sng">
            <a:solidFill>
              <a:schemeClr val="accent4">
                <a:lumMod val="75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400">
                <a:latin typeface="Arial" pitchFamily="34" charset="0"/>
                <a:cs typeface="Arial" pitchFamily="34" charset="0"/>
              </a:rPr>
              <a:t>Task </a:t>
            </a:r>
            <a:r>
              <a:rPr lang="en-US" sz="1400" baseline="0">
                <a:latin typeface="Arial" pitchFamily="34" charset="0"/>
                <a:cs typeface="Arial" pitchFamily="34" charset="0"/>
              </a:rPr>
              <a:t>4</a:t>
            </a:r>
            <a:endParaRPr lang="en-US" sz="1400">
              <a:latin typeface="Arial" pitchFamily="34" charset="0"/>
              <a:cs typeface="Arial" pitchFamily="34" charset="0"/>
            </a:endParaRPr>
          </a:p>
        </xdr:txBody>
      </xdr:sp>
      <xdr:cxnSp macro="">
        <xdr:nvCxnSpPr>
          <xdr:cNvPr id="15" name="Straight Connector 14"/>
          <xdr:cNvCxnSpPr>
            <a:stCxn id="14" idx="3"/>
            <a:endCxn id="13" idx="2"/>
          </xdr:cNvCxnSpPr>
        </xdr:nvCxnSpPr>
        <xdr:spPr>
          <a:xfrm flipV="1">
            <a:off x="7301865" y="5777195"/>
            <a:ext cx="1265555" cy="2354921"/>
          </a:xfrm>
          <a:prstGeom prst="line">
            <a:avLst/>
          </a:prstGeom>
          <a:ln w="25400">
            <a:solidFill>
              <a:schemeClr val="accent4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2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78"/>
  <sheetViews>
    <sheetView tabSelected="1" zoomScale="85" zoomScaleNormal="85" workbookViewId="0">
      <pane xSplit="5" ySplit="1" topLeftCell="F2" activePane="bottomRight" state="frozen"/>
      <selection activeCell="C1" sqref="C1"/>
      <selection pane="topRight" activeCell="F1" sqref="F1"/>
      <selection pane="bottomLeft" activeCell="C2" sqref="C2"/>
      <selection pane="bottomRight" activeCell="A3" sqref="A3"/>
    </sheetView>
  </sheetViews>
  <sheetFormatPr defaultColWidth="9.140625" defaultRowHeight="15"/>
  <cols>
    <col min="1" max="1" width="33.140625" customWidth="1"/>
    <col min="2" max="2" width="34.5703125" customWidth="1"/>
    <col min="3" max="3" width="36.85546875" customWidth="1"/>
    <col min="4" max="4" width="29.42578125" bestFit="1" customWidth="1"/>
    <col min="5" max="5" width="31.5703125" customWidth="1"/>
    <col min="6" max="6" width="1.5703125" style="30" customWidth="1"/>
    <col min="7" max="23" width="35.7109375" style="30" customWidth="1"/>
    <col min="24" max="24" width="1.7109375" style="29" customWidth="1"/>
    <col min="25" max="25" width="35.7109375" style="30" customWidth="1"/>
    <col min="26" max="26" width="8.7109375" style="28" customWidth="1"/>
    <col min="27" max="32" width="9.140625" style="28"/>
  </cols>
  <sheetData>
    <row r="1" spans="1:26" s="28" customFormat="1" ht="15.75" thickBot="1">
      <c r="A1" s="26" t="s">
        <v>133</v>
      </c>
      <c r="B1" s="27" t="s">
        <v>0</v>
      </c>
      <c r="C1" s="27" t="s">
        <v>1</v>
      </c>
      <c r="D1" s="27" t="s">
        <v>2</v>
      </c>
      <c r="E1" s="27" t="s">
        <v>3</v>
      </c>
      <c r="F1" s="29"/>
      <c r="G1" s="26" t="s">
        <v>152</v>
      </c>
      <c r="H1" s="26" t="s">
        <v>153</v>
      </c>
      <c r="I1" s="26" t="s">
        <v>158</v>
      </c>
      <c r="J1" s="26" t="s">
        <v>160</v>
      </c>
      <c r="K1" s="26" t="s">
        <v>159</v>
      </c>
      <c r="L1" s="26" t="s">
        <v>801</v>
      </c>
      <c r="M1" s="26" t="s">
        <v>157</v>
      </c>
      <c r="N1" s="26" t="s">
        <v>161</v>
      </c>
      <c r="O1" s="26" t="s">
        <v>155</v>
      </c>
      <c r="P1" s="26" t="s">
        <v>156</v>
      </c>
      <c r="Q1" s="26" t="s">
        <v>162</v>
      </c>
      <c r="R1" s="26" t="s">
        <v>151</v>
      </c>
      <c r="S1" s="26" t="s">
        <v>154</v>
      </c>
      <c r="T1" s="26" t="s">
        <v>165</v>
      </c>
      <c r="U1" s="26" t="s">
        <v>166</v>
      </c>
      <c r="V1" s="26" t="s">
        <v>163</v>
      </c>
      <c r="W1" s="26" t="s">
        <v>164</v>
      </c>
      <c r="X1" s="29"/>
      <c r="Y1" s="26" t="s">
        <v>1675</v>
      </c>
    </row>
    <row r="2" spans="1:26">
      <c r="A2" s="1" t="s">
        <v>4</v>
      </c>
      <c r="B2" s="4" t="s">
        <v>7</v>
      </c>
      <c r="C2" s="7" t="s">
        <v>9</v>
      </c>
      <c r="D2" s="231" t="s">
        <v>1051</v>
      </c>
      <c r="E2" s="18"/>
      <c r="G2" s="31" t="s">
        <v>215</v>
      </c>
      <c r="H2" s="31" t="s">
        <v>215</v>
      </c>
      <c r="I2" s="31" t="s">
        <v>215</v>
      </c>
      <c r="J2" s="31" t="s">
        <v>215</v>
      </c>
      <c r="K2" s="31" t="s">
        <v>215</v>
      </c>
      <c r="L2" s="31" t="s">
        <v>215</v>
      </c>
      <c r="M2" s="31" t="s">
        <v>215</v>
      </c>
      <c r="N2" s="31" t="s">
        <v>1402</v>
      </c>
      <c r="O2" s="31" t="s">
        <v>1393</v>
      </c>
      <c r="P2" s="31" t="s">
        <v>1705</v>
      </c>
      <c r="Q2" s="40" t="s">
        <v>287</v>
      </c>
      <c r="R2" s="31" t="s">
        <v>213</v>
      </c>
      <c r="S2" s="31" t="s">
        <v>245</v>
      </c>
      <c r="T2" s="31" t="s">
        <v>167</v>
      </c>
      <c r="U2" s="31" t="s">
        <v>215</v>
      </c>
      <c r="V2" s="31" t="s">
        <v>215</v>
      </c>
      <c r="W2" s="31" t="s">
        <v>215</v>
      </c>
      <c r="Y2" s="31" t="s">
        <v>1677</v>
      </c>
    </row>
    <row r="3" spans="1:26">
      <c r="A3" s="2" t="s">
        <v>5</v>
      </c>
      <c r="B3" s="4" t="s">
        <v>8</v>
      </c>
      <c r="C3" s="7" t="s">
        <v>10</v>
      </c>
      <c r="D3" s="232" t="s">
        <v>134</v>
      </c>
      <c r="E3" s="19"/>
      <c r="G3" s="32" t="s">
        <v>2218</v>
      </c>
      <c r="H3" s="32" t="s">
        <v>1391</v>
      </c>
      <c r="I3" s="32" t="s">
        <v>1381</v>
      </c>
      <c r="J3" s="32" t="s">
        <v>1383</v>
      </c>
      <c r="K3" s="32" t="s">
        <v>1388</v>
      </c>
      <c r="L3" s="32" t="s">
        <v>1389</v>
      </c>
      <c r="M3" s="32" t="s">
        <v>1398</v>
      </c>
      <c r="N3" s="32" t="s">
        <v>1403</v>
      </c>
      <c r="O3" s="32" t="s">
        <v>1395</v>
      </c>
      <c r="P3" s="32" t="s">
        <v>1708</v>
      </c>
      <c r="Q3" s="41" t="s">
        <v>288</v>
      </c>
      <c r="R3" s="32" t="s">
        <v>214</v>
      </c>
      <c r="S3" s="32" t="s">
        <v>254</v>
      </c>
      <c r="T3" s="32"/>
      <c r="U3" s="32" t="s">
        <v>1404</v>
      </c>
      <c r="V3" s="32"/>
      <c r="W3" s="32"/>
      <c r="Y3" s="32" t="s">
        <v>1678</v>
      </c>
    </row>
    <row r="4" spans="1:26">
      <c r="A4" s="2" t="s">
        <v>6</v>
      </c>
      <c r="B4" s="5"/>
      <c r="C4" s="7" t="s">
        <v>11</v>
      </c>
      <c r="D4" s="19" t="s">
        <v>135</v>
      </c>
      <c r="E4" s="19"/>
      <c r="G4" s="32" t="s">
        <v>753</v>
      </c>
      <c r="H4" s="32" t="s">
        <v>1379</v>
      </c>
      <c r="I4" s="32" t="s">
        <v>1382</v>
      </c>
      <c r="J4" s="32" t="s">
        <v>1384</v>
      </c>
      <c r="K4" s="32" t="s">
        <v>1387</v>
      </c>
      <c r="L4" s="32" t="s">
        <v>1390</v>
      </c>
      <c r="M4" s="32" t="s">
        <v>753</v>
      </c>
      <c r="N4" s="32" t="s">
        <v>1447</v>
      </c>
      <c r="O4" s="32" t="s">
        <v>1394</v>
      </c>
      <c r="P4" s="32" t="s">
        <v>1706</v>
      </c>
      <c r="Q4" s="32" t="s">
        <v>289</v>
      </c>
      <c r="R4" s="32" t="s">
        <v>215</v>
      </c>
      <c r="S4" s="32" t="s">
        <v>215</v>
      </c>
      <c r="T4" s="32"/>
      <c r="U4" s="32" t="s">
        <v>1405</v>
      </c>
      <c r="V4" s="32"/>
      <c r="W4" s="32"/>
      <c r="Y4" s="32" t="s">
        <v>1679</v>
      </c>
    </row>
    <row r="5" spans="1:26">
      <c r="A5" s="2" t="s">
        <v>1050</v>
      </c>
      <c r="B5" s="5"/>
      <c r="C5" s="7" t="s">
        <v>12</v>
      </c>
      <c r="D5" s="232" t="s">
        <v>2331</v>
      </c>
      <c r="E5" s="19"/>
      <c r="G5" s="32" t="s">
        <v>754</v>
      </c>
      <c r="H5" s="32" t="s">
        <v>1380</v>
      </c>
      <c r="I5" s="32" t="s">
        <v>1385</v>
      </c>
      <c r="J5" s="32"/>
      <c r="K5" s="32"/>
      <c r="L5" s="32" t="s">
        <v>1400</v>
      </c>
      <c r="M5" s="32" t="s">
        <v>1399</v>
      </c>
      <c r="N5" s="32" t="s">
        <v>1401</v>
      </c>
      <c r="O5" s="32" t="s">
        <v>215</v>
      </c>
      <c r="P5" s="32" t="s">
        <v>1707</v>
      </c>
      <c r="Q5" s="32" t="s">
        <v>290</v>
      </c>
      <c r="R5" s="32"/>
      <c r="S5" s="32"/>
      <c r="T5" s="32"/>
      <c r="U5" s="32"/>
      <c r="V5" s="32"/>
      <c r="W5" s="32"/>
      <c r="Y5" s="32" t="s">
        <v>1676</v>
      </c>
    </row>
    <row r="6" spans="1:26">
      <c r="A6" s="22" t="s">
        <v>141</v>
      </c>
      <c r="B6" s="5"/>
      <c r="C6" s="179" t="s">
        <v>752</v>
      </c>
      <c r="D6" s="11"/>
      <c r="E6" s="19"/>
      <c r="G6" s="32"/>
      <c r="H6" s="32" t="s">
        <v>1392</v>
      </c>
      <c r="I6" s="32" t="s">
        <v>204</v>
      </c>
      <c r="J6" s="32"/>
      <c r="K6" s="32"/>
      <c r="L6" s="32" t="s">
        <v>1448</v>
      </c>
      <c r="M6" s="32"/>
      <c r="N6" s="32"/>
      <c r="O6" s="32" t="s">
        <v>1396</v>
      </c>
      <c r="P6" s="32" t="s">
        <v>1709</v>
      </c>
      <c r="Q6" s="32" t="s">
        <v>291</v>
      </c>
      <c r="R6" s="32"/>
      <c r="S6" s="32"/>
      <c r="T6" s="32"/>
      <c r="U6" s="32"/>
      <c r="V6" s="32"/>
      <c r="W6" s="32"/>
      <c r="Y6" s="32"/>
    </row>
    <row r="7" spans="1:26" ht="15.75" thickBot="1">
      <c r="A7" s="12" t="s">
        <v>140</v>
      </c>
      <c r="B7" s="6"/>
      <c r="C7" s="8" t="s">
        <v>2330</v>
      </c>
      <c r="D7" s="3"/>
      <c r="E7" s="20"/>
      <c r="G7" s="33"/>
      <c r="H7" s="33"/>
      <c r="I7" s="33" t="s">
        <v>1386</v>
      </c>
      <c r="J7" s="33"/>
      <c r="K7" s="33"/>
      <c r="L7" s="33"/>
      <c r="M7" s="33"/>
      <c r="N7" s="33"/>
      <c r="O7" s="33" t="s">
        <v>1397</v>
      </c>
      <c r="P7" s="33"/>
      <c r="Q7" s="33" t="s">
        <v>292</v>
      </c>
      <c r="R7" s="33"/>
      <c r="S7" s="33"/>
      <c r="T7" s="33"/>
      <c r="U7" s="33"/>
      <c r="V7" s="33"/>
      <c r="W7" s="33"/>
      <c r="Y7" s="33"/>
    </row>
    <row r="8" spans="1:26">
      <c r="A8" s="1" t="s">
        <v>13</v>
      </c>
      <c r="B8" s="4" t="s">
        <v>7</v>
      </c>
      <c r="C8" s="7" t="s">
        <v>24</v>
      </c>
      <c r="D8" s="9" t="s">
        <v>31</v>
      </c>
      <c r="E8" s="4" t="s">
        <v>45</v>
      </c>
      <c r="G8" s="34" t="s">
        <v>2219</v>
      </c>
      <c r="H8" s="34" t="s">
        <v>2220</v>
      </c>
      <c r="I8" s="34" t="s">
        <v>1407</v>
      </c>
      <c r="J8" s="34" t="s">
        <v>216</v>
      </c>
      <c r="K8" s="34" t="s">
        <v>216</v>
      </c>
      <c r="L8" s="34" t="s">
        <v>216</v>
      </c>
      <c r="M8" s="34" t="s">
        <v>216</v>
      </c>
      <c r="N8" s="34" t="s">
        <v>1468</v>
      </c>
      <c r="O8" s="34" t="s">
        <v>216</v>
      </c>
      <c r="P8" s="31" t="s">
        <v>1710</v>
      </c>
      <c r="Q8" s="34" t="s">
        <v>293</v>
      </c>
      <c r="R8" s="34" t="s">
        <v>216</v>
      </c>
      <c r="S8" s="34" t="s">
        <v>216</v>
      </c>
      <c r="T8" s="34" t="s">
        <v>210</v>
      </c>
      <c r="U8" s="34" t="s">
        <v>1406</v>
      </c>
      <c r="V8" s="34" t="s">
        <v>1496</v>
      </c>
      <c r="W8" s="34" t="s">
        <v>1497</v>
      </c>
      <c r="Y8" s="31" t="s">
        <v>1680</v>
      </c>
      <c r="Z8" s="35"/>
    </row>
    <row r="9" spans="1:26">
      <c r="A9" s="2" t="s">
        <v>14</v>
      </c>
      <c r="B9" s="4" t="s">
        <v>18</v>
      </c>
      <c r="C9" s="7" t="s">
        <v>25</v>
      </c>
      <c r="D9" s="9" t="s">
        <v>36</v>
      </c>
      <c r="E9" s="4" t="s">
        <v>46</v>
      </c>
      <c r="G9" s="32" t="s">
        <v>756</v>
      </c>
      <c r="H9" s="32" t="s">
        <v>1408</v>
      </c>
      <c r="I9" s="32" t="s">
        <v>226</v>
      </c>
      <c r="J9" s="32" t="s">
        <v>226</v>
      </c>
      <c r="K9" s="32" t="s">
        <v>1463</v>
      </c>
      <c r="L9" s="32" t="s">
        <v>1418</v>
      </c>
      <c r="M9" s="32" t="s">
        <v>1462</v>
      </c>
      <c r="N9" s="32" t="s">
        <v>1469</v>
      </c>
      <c r="O9" s="32" t="s">
        <v>226</v>
      </c>
      <c r="P9" s="32" t="s">
        <v>1711</v>
      </c>
      <c r="Q9" s="32" t="s">
        <v>300</v>
      </c>
      <c r="R9" s="32" t="s">
        <v>226</v>
      </c>
      <c r="S9" s="32" t="s">
        <v>226</v>
      </c>
      <c r="T9" s="32" t="s">
        <v>168</v>
      </c>
      <c r="U9" s="32" t="s">
        <v>226</v>
      </c>
      <c r="V9" s="32" t="s">
        <v>226</v>
      </c>
      <c r="W9" s="32" t="s">
        <v>226</v>
      </c>
      <c r="Y9" s="32" t="s">
        <v>1683</v>
      </c>
      <c r="Z9" s="35"/>
    </row>
    <row r="10" spans="1:26">
      <c r="A10" s="2" t="s">
        <v>142</v>
      </c>
      <c r="B10" s="4" t="s">
        <v>19</v>
      </c>
      <c r="C10" s="7" t="s">
        <v>26</v>
      </c>
      <c r="D10" s="9" t="s">
        <v>37</v>
      </c>
      <c r="E10" s="4" t="s">
        <v>47</v>
      </c>
      <c r="G10" s="32" t="s">
        <v>757</v>
      </c>
      <c r="H10" s="32" t="s">
        <v>1413</v>
      </c>
      <c r="I10" s="32" t="s">
        <v>1422</v>
      </c>
      <c r="J10" s="32" t="s">
        <v>1434</v>
      </c>
      <c r="K10" s="32" t="s">
        <v>226</v>
      </c>
      <c r="L10" s="32" t="s">
        <v>1419</v>
      </c>
      <c r="M10" s="32" t="s">
        <v>226</v>
      </c>
      <c r="N10" s="32" t="s">
        <v>1470</v>
      </c>
      <c r="O10" s="32" t="s">
        <v>1475</v>
      </c>
      <c r="P10" s="32" t="s">
        <v>1712</v>
      </c>
      <c r="Q10" s="32" t="s">
        <v>294</v>
      </c>
      <c r="R10" s="32" t="s">
        <v>227</v>
      </c>
      <c r="S10" s="32" t="s">
        <v>247</v>
      </c>
      <c r="T10" s="32" t="s">
        <v>169</v>
      </c>
      <c r="U10" s="32" t="s">
        <v>1491</v>
      </c>
      <c r="V10" s="32" t="s">
        <v>1481</v>
      </c>
      <c r="W10" s="32" t="s">
        <v>1486</v>
      </c>
      <c r="Y10" s="32" t="s">
        <v>1681</v>
      </c>
      <c r="Z10" s="35"/>
    </row>
    <row r="11" spans="1:26">
      <c r="A11" s="22" t="s">
        <v>143</v>
      </c>
      <c r="B11" s="4" t="s">
        <v>20</v>
      </c>
      <c r="C11" s="7" t="s">
        <v>27</v>
      </c>
      <c r="D11" s="9" t="s">
        <v>38</v>
      </c>
      <c r="E11" s="4" t="s">
        <v>48</v>
      </c>
      <c r="G11" s="32" t="s">
        <v>760</v>
      </c>
      <c r="H11" s="32" t="s">
        <v>1164</v>
      </c>
      <c r="I11" s="32" t="s">
        <v>1428</v>
      </c>
      <c r="J11" s="32" t="s">
        <v>1638</v>
      </c>
      <c r="K11" s="32" t="s">
        <v>1433</v>
      </c>
      <c r="L11" s="32" t="s">
        <v>1420</v>
      </c>
      <c r="M11" s="32" t="s">
        <v>1521</v>
      </c>
      <c r="N11" s="32" t="s">
        <v>1471</v>
      </c>
      <c r="O11" s="32" t="s">
        <v>1476</v>
      </c>
      <c r="P11" s="32" t="s">
        <v>1713</v>
      </c>
      <c r="Q11" s="32" t="s">
        <v>295</v>
      </c>
      <c r="R11" s="32" t="s">
        <v>1417</v>
      </c>
      <c r="S11" s="32" t="s">
        <v>246</v>
      </c>
      <c r="T11" s="32" t="s">
        <v>174</v>
      </c>
      <c r="U11" s="32" t="s">
        <v>1492</v>
      </c>
      <c r="V11" s="32" t="s">
        <v>1482</v>
      </c>
      <c r="W11" s="32" t="s">
        <v>1487</v>
      </c>
      <c r="Y11" s="32" t="s">
        <v>1682</v>
      </c>
      <c r="Z11" s="35"/>
    </row>
    <row r="12" spans="1:26">
      <c r="A12" s="2" t="s">
        <v>15</v>
      </c>
      <c r="B12" s="4" t="s">
        <v>21</v>
      </c>
      <c r="C12" s="7" t="s">
        <v>750</v>
      </c>
      <c r="D12" s="9" t="s">
        <v>39</v>
      </c>
      <c r="E12" s="4" t="s">
        <v>49</v>
      </c>
      <c r="G12" s="32" t="s">
        <v>759</v>
      </c>
      <c r="H12" s="32" t="s">
        <v>1421</v>
      </c>
      <c r="I12" s="32" t="s">
        <v>1427</v>
      </c>
      <c r="J12" s="32" t="s">
        <v>1435</v>
      </c>
      <c r="K12" s="32" t="s">
        <v>1429</v>
      </c>
      <c r="L12" s="32" t="s">
        <v>1440</v>
      </c>
      <c r="M12" s="32" t="s">
        <v>1522</v>
      </c>
      <c r="N12" s="32" t="s">
        <v>1472</v>
      </c>
      <c r="O12" s="32" t="s">
        <v>1477</v>
      </c>
      <c r="P12" s="32"/>
      <c r="Q12" s="32" t="s">
        <v>296</v>
      </c>
      <c r="R12" s="32" t="s">
        <v>228</v>
      </c>
      <c r="S12" s="32" t="s">
        <v>1415</v>
      </c>
      <c r="T12" s="32" t="s">
        <v>170</v>
      </c>
      <c r="U12" s="32" t="s">
        <v>1493</v>
      </c>
      <c r="V12" s="32" t="s">
        <v>1483</v>
      </c>
      <c r="W12" s="32" t="s">
        <v>1490</v>
      </c>
      <c r="Y12" s="32" t="s">
        <v>1684</v>
      </c>
      <c r="Z12" s="35"/>
    </row>
    <row r="13" spans="1:26">
      <c r="A13" s="2" t="s">
        <v>16</v>
      </c>
      <c r="B13" s="4" t="s">
        <v>22</v>
      </c>
      <c r="C13" s="7" t="s">
        <v>150</v>
      </c>
      <c r="D13" s="9" t="s">
        <v>40</v>
      </c>
      <c r="E13" s="4" t="s">
        <v>50</v>
      </c>
      <c r="G13" s="32" t="s">
        <v>761</v>
      </c>
      <c r="H13" s="32" t="s">
        <v>1641</v>
      </c>
      <c r="I13" s="32" t="s">
        <v>1423</v>
      </c>
      <c r="J13" s="32" t="s">
        <v>1436</v>
      </c>
      <c r="K13" s="32" t="s">
        <v>1430</v>
      </c>
      <c r="L13" s="32" t="s">
        <v>1441</v>
      </c>
      <c r="M13" s="32" t="s">
        <v>1456</v>
      </c>
      <c r="N13" s="32" t="s">
        <v>1465</v>
      </c>
      <c r="O13" s="32" t="s">
        <v>176</v>
      </c>
      <c r="P13" s="32"/>
      <c r="Q13" s="32" t="s">
        <v>2221</v>
      </c>
      <c r="R13" s="32" t="s">
        <v>229</v>
      </c>
      <c r="S13" s="32" t="s">
        <v>249</v>
      </c>
      <c r="T13" s="32" t="s">
        <v>1416</v>
      </c>
      <c r="U13" s="32" t="s">
        <v>1494</v>
      </c>
      <c r="V13" s="32" t="s">
        <v>1484</v>
      </c>
      <c r="W13" s="32" t="s">
        <v>248</v>
      </c>
      <c r="Y13" s="32" t="s">
        <v>1685</v>
      </c>
      <c r="Z13" s="35"/>
    </row>
    <row r="14" spans="1:26">
      <c r="A14" s="2" t="s">
        <v>17</v>
      </c>
      <c r="B14" s="4" t="s">
        <v>23</v>
      </c>
      <c r="C14" s="179" t="s">
        <v>1453</v>
      </c>
      <c r="D14" s="9" t="s">
        <v>41</v>
      </c>
      <c r="E14" s="4" t="s">
        <v>51</v>
      </c>
      <c r="G14" s="32" t="s">
        <v>762</v>
      </c>
      <c r="H14" s="32" t="s">
        <v>1165</v>
      </c>
      <c r="I14" s="32" t="s">
        <v>1426</v>
      </c>
      <c r="J14" s="32" t="s">
        <v>1640</v>
      </c>
      <c r="K14" s="32" t="s">
        <v>1640</v>
      </c>
      <c r="L14" s="32" t="s">
        <v>1442</v>
      </c>
      <c r="M14" s="32" t="s">
        <v>1457</v>
      </c>
      <c r="N14" s="32" t="s">
        <v>1464</v>
      </c>
      <c r="O14" s="32" t="s">
        <v>1437</v>
      </c>
      <c r="P14" s="32"/>
      <c r="Q14" s="32" t="s">
        <v>297</v>
      </c>
      <c r="R14" s="32" t="s">
        <v>230</v>
      </c>
      <c r="S14" s="30" t="s">
        <v>248</v>
      </c>
      <c r="T14" s="32" t="s">
        <v>175</v>
      </c>
      <c r="U14" s="32" t="s">
        <v>1495</v>
      </c>
      <c r="V14" s="32" t="s">
        <v>1485</v>
      </c>
      <c r="W14" s="32" t="s">
        <v>1488</v>
      </c>
      <c r="Y14" s="32" t="s">
        <v>1686</v>
      </c>
      <c r="Z14" s="35"/>
    </row>
    <row r="15" spans="1:26">
      <c r="A15" s="11"/>
      <c r="B15" s="5"/>
      <c r="C15" s="7" t="s">
        <v>28</v>
      </c>
      <c r="D15" s="9" t="s">
        <v>42</v>
      </c>
      <c r="E15" s="4" t="s">
        <v>52</v>
      </c>
      <c r="G15" s="32" t="s">
        <v>763</v>
      </c>
      <c r="H15" s="32" t="s">
        <v>1409</v>
      </c>
      <c r="I15" s="32" t="s">
        <v>1640</v>
      </c>
      <c r="J15" s="32" t="s">
        <v>1437</v>
      </c>
      <c r="K15" s="32" t="s">
        <v>1431</v>
      </c>
      <c r="L15" s="32" t="s">
        <v>1446</v>
      </c>
      <c r="M15" s="32" t="s">
        <v>1640</v>
      </c>
      <c r="N15" s="528" t="s">
        <v>2222</v>
      </c>
      <c r="O15" s="32" t="s">
        <v>1478</v>
      </c>
      <c r="P15" s="32"/>
      <c r="Q15" s="32" t="s">
        <v>298</v>
      </c>
      <c r="R15" s="32" t="s">
        <v>231</v>
      </c>
      <c r="S15" s="32" t="s">
        <v>250</v>
      </c>
      <c r="T15" s="32" t="s">
        <v>176</v>
      </c>
      <c r="U15" s="32" t="s">
        <v>231</v>
      </c>
      <c r="V15" s="32" t="s">
        <v>231</v>
      </c>
      <c r="W15" s="32" t="s">
        <v>1489</v>
      </c>
      <c r="Y15" s="32" t="s">
        <v>1687</v>
      </c>
      <c r="Z15" s="35"/>
    </row>
    <row r="16" spans="1:26">
      <c r="A16" s="11"/>
      <c r="B16" s="5"/>
      <c r="C16" s="7" t="s">
        <v>2229</v>
      </c>
      <c r="D16" s="9" t="s">
        <v>43</v>
      </c>
      <c r="E16" s="4" t="s">
        <v>53</v>
      </c>
      <c r="G16" s="32" t="s">
        <v>764</v>
      </c>
      <c r="H16" s="32" t="s">
        <v>1410</v>
      </c>
      <c r="I16" s="32" t="s">
        <v>1424</v>
      </c>
      <c r="J16" s="32" t="s">
        <v>1438</v>
      </c>
      <c r="K16" s="32" t="s">
        <v>1439</v>
      </c>
      <c r="L16" s="32" t="s">
        <v>1448</v>
      </c>
      <c r="M16" s="32" t="s">
        <v>1458</v>
      </c>
      <c r="N16" s="528" t="s">
        <v>1473</v>
      </c>
      <c r="O16" s="32" t="s">
        <v>1479</v>
      </c>
      <c r="P16" s="32"/>
      <c r="Q16" s="32" t="s">
        <v>299</v>
      </c>
      <c r="R16" s="32" t="s">
        <v>232</v>
      </c>
      <c r="S16" s="32" t="s">
        <v>251</v>
      </c>
      <c r="T16" s="32" t="s">
        <v>177</v>
      </c>
      <c r="U16" s="32" t="s">
        <v>232</v>
      </c>
      <c r="V16" s="32" t="s">
        <v>232</v>
      </c>
      <c r="W16" s="32" t="s">
        <v>231</v>
      </c>
      <c r="Y16" s="32"/>
      <c r="Z16" s="35"/>
    </row>
    <row r="17" spans="1:26">
      <c r="A17" s="11"/>
      <c r="B17" s="5"/>
      <c r="C17" s="7" t="s">
        <v>29</v>
      </c>
      <c r="D17" s="9" t="s">
        <v>44</v>
      </c>
      <c r="E17" s="4" t="s">
        <v>54</v>
      </c>
      <c r="G17" s="32" t="s">
        <v>758</v>
      </c>
      <c r="H17" s="32" t="s">
        <v>1444</v>
      </c>
      <c r="I17" s="32" t="s">
        <v>1425</v>
      </c>
      <c r="J17" s="32" t="s">
        <v>231</v>
      </c>
      <c r="K17" s="32" t="s">
        <v>1432</v>
      </c>
      <c r="L17" s="32" t="s">
        <v>1454</v>
      </c>
      <c r="M17" s="32" t="s">
        <v>1459</v>
      </c>
      <c r="N17" s="32" t="s">
        <v>1467</v>
      </c>
      <c r="O17" s="32" t="s">
        <v>1480</v>
      </c>
      <c r="P17" s="32"/>
      <c r="Q17" s="32"/>
      <c r="R17" s="32" t="s">
        <v>1451</v>
      </c>
      <c r="S17" s="32" t="s">
        <v>231</v>
      </c>
      <c r="T17" s="32" t="s">
        <v>178</v>
      </c>
      <c r="U17" s="32" t="s">
        <v>1451</v>
      </c>
      <c r="V17" s="32" t="s">
        <v>1451</v>
      </c>
      <c r="W17" s="32" t="s">
        <v>232</v>
      </c>
      <c r="Y17" s="36" t="s">
        <v>1702</v>
      </c>
      <c r="Z17" s="35"/>
    </row>
    <row r="18" spans="1:26">
      <c r="A18" s="11"/>
      <c r="B18" s="5"/>
      <c r="C18" s="7" t="s">
        <v>30</v>
      </c>
      <c r="D18" s="9" t="s">
        <v>35</v>
      </c>
      <c r="E18" s="4" t="s">
        <v>55</v>
      </c>
      <c r="G18" s="32" t="s">
        <v>1414</v>
      </c>
      <c r="H18" s="32" t="s">
        <v>1445</v>
      </c>
      <c r="I18" s="32" t="s">
        <v>231</v>
      </c>
      <c r="J18" s="32" t="s">
        <v>232</v>
      </c>
      <c r="K18" s="32" t="s">
        <v>231</v>
      </c>
      <c r="L18" s="32" t="s">
        <v>1455</v>
      </c>
      <c r="M18" s="32" t="s">
        <v>179</v>
      </c>
      <c r="N18" s="32" t="s">
        <v>1163</v>
      </c>
      <c r="O18" s="32" t="s">
        <v>180</v>
      </c>
      <c r="P18" s="32"/>
      <c r="Q18" s="32"/>
      <c r="R18" s="32" t="s">
        <v>171</v>
      </c>
      <c r="S18" s="32" t="s">
        <v>232</v>
      </c>
      <c r="T18" s="32" t="s">
        <v>179</v>
      </c>
      <c r="U18" s="32" t="s">
        <v>171</v>
      </c>
      <c r="V18" s="32" t="s">
        <v>171</v>
      </c>
      <c r="W18" s="32" t="s">
        <v>1451</v>
      </c>
      <c r="Y18" s="32"/>
      <c r="Z18" s="35"/>
    </row>
    <row r="19" spans="1:26">
      <c r="A19" s="11"/>
      <c r="B19" s="5"/>
      <c r="C19" s="7" t="s">
        <v>31</v>
      </c>
      <c r="D19" s="9" t="s">
        <v>2230</v>
      </c>
      <c r="E19" s="4" t="s">
        <v>56</v>
      </c>
      <c r="G19" s="32" t="s">
        <v>765</v>
      </c>
      <c r="H19" s="32" t="s">
        <v>1411</v>
      </c>
      <c r="I19" s="32" t="s">
        <v>232</v>
      </c>
      <c r="J19" s="32" t="s">
        <v>1644</v>
      </c>
      <c r="K19" s="32" t="s">
        <v>232</v>
      </c>
      <c r="L19" s="32"/>
      <c r="M19" s="32" t="s">
        <v>1461</v>
      </c>
      <c r="N19" s="32" t="s">
        <v>1474</v>
      </c>
      <c r="O19" s="32" t="s">
        <v>1451</v>
      </c>
      <c r="P19" s="32"/>
      <c r="Q19" s="32"/>
      <c r="R19" s="32" t="s">
        <v>233</v>
      </c>
      <c r="S19" s="32" t="s">
        <v>1451</v>
      </c>
      <c r="T19" s="32" t="s">
        <v>181</v>
      </c>
      <c r="U19" s="32" t="s">
        <v>172</v>
      </c>
      <c r="V19" s="32" t="s">
        <v>172</v>
      </c>
      <c r="W19" s="32" t="s">
        <v>171</v>
      </c>
      <c r="Y19" s="32"/>
      <c r="Z19" s="35"/>
    </row>
    <row r="20" spans="1:26">
      <c r="A20" s="11"/>
      <c r="B20" s="5"/>
      <c r="C20" s="7" t="s">
        <v>32</v>
      </c>
      <c r="D20" s="9" t="s">
        <v>2332</v>
      </c>
      <c r="E20" s="4" t="s">
        <v>57</v>
      </c>
      <c r="G20" s="32" t="s">
        <v>798</v>
      </c>
      <c r="H20" s="32" t="s">
        <v>1412</v>
      </c>
      <c r="I20" s="32" t="s">
        <v>1451</v>
      </c>
      <c r="J20" s="32" t="s">
        <v>2223</v>
      </c>
      <c r="K20" s="32" t="s">
        <v>1452</v>
      </c>
      <c r="L20" s="32"/>
      <c r="M20" s="32" t="s">
        <v>1460</v>
      </c>
      <c r="N20" s="32" t="s">
        <v>1466</v>
      </c>
      <c r="O20" s="32" t="s">
        <v>171</v>
      </c>
      <c r="P20" s="32"/>
      <c r="Q20" s="32"/>
      <c r="R20" s="32" t="s">
        <v>234</v>
      </c>
      <c r="S20" s="32" t="s">
        <v>171</v>
      </c>
      <c r="T20" s="32" t="s">
        <v>180</v>
      </c>
      <c r="U20" s="32" t="s">
        <v>173</v>
      </c>
      <c r="V20" s="32" t="s">
        <v>173</v>
      </c>
      <c r="W20" s="32" t="s">
        <v>172</v>
      </c>
      <c r="Y20" s="32"/>
      <c r="Z20" s="35"/>
    </row>
    <row r="21" spans="1:26">
      <c r="A21" s="11"/>
      <c r="B21" s="5"/>
      <c r="C21" s="7" t="s">
        <v>33</v>
      </c>
      <c r="D21" s="9" t="s">
        <v>136</v>
      </c>
      <c r="E21" s="4" t="s">
        <v>58</v>
      </c>
      <c r="G21" s="32" t="s">
        <v>2224</v>
      </c>
      <c r="H21" s="32" t="s">
        <v>2225</v>
      </c>
      <c r="I21" s="32" t="s">
        <v>171</v>
      </c>
      <c r="J21" s="32" t="s">
        <v>1451</v>
      </c>
      <c r="K21" s="32" t="s">
        <v>1443</v>
      </c>
      <c r="L21" s="32"/>
      <c r="M21" s="32" t="s">
        <v>1451</v>
      </c>
      <c r="N21" s="32"/>
      <c r="O21" s="32" t="s">
        <v>172</v>
      </c>
      <c r="P21" s="32"/>
      <c r="Q21" s="32"/>
      <c r="R21" s="32" t="s">
        <v>172</v>
      </c>
      <c r="S21" s="32" t="s">
        <v>252</v>
      </c>
      <c r="T21" s="32" t="s">
        <v>1451</v>
      </c>
      <c r="U21" s="32"/>
      <c r="V21" s="32"/>
      <c r="W21" s="32" t="s">
        <v>173</v>
      </c>
      <c r="Y21" s="32"/>
      <c r="Z21" s="35"/>
    </row>
    <row r="22" spans="1:26">
      <c r="A22" s="11"/>
      <c r="B22" s="5"/>
      <c r="C22" s="7" t="s">
        <v>34</v>
      </c>
      <c r="D22" s="10" t="s">
        <v>137</v>
      </c>
      <c r="E22" s="4" t="s">
        <v>59</v>
      </c>
      <c r="G22" s="32" t="s">
        <v>1451</v>
      </c>
      <c r="H22" s="32" t="s">
        <v>2226</v>
      </c>
      <c r="I22" s="32" t="s">
        <v>172</v>
      </c>
      <c r="J22" s="32" t="s">
        <v>171</v>
      </c>
      <c r="K22" s="32" t="s">
        <v>171</v>
      </c>
      <c r="L22" s="32"/>
      <c r="M22" s="32" t="s">
        <v>171</v>
      </c>
      <c r="N22" s="32"/>
      <c r="O22" s="32" t="s">
        <v>173</v>
      </c>
      <c r="P22" s="32"/>
      <c r="Q22" s="32"/>
      <c r="R22" s="32" t="s">
        <v>173</v>
      </c>
      <c r="S22" s="32" t="s">
        <v>253</v>
      </c>
      <c r="T22" s="32" t="s">
        <v>171</v>
      </c>
      <c r="U22" s="32"/>
      <c r="V22" s="32"/>
      <c r="W22" s="32"/>
      <c r="Y22" s="32"/>
      <c r="Z22" s="35"/>
    </row>
    <row r="23" spans="1:26">
      <c r="A23" s="11"/>
      <c r="B23" s="5"/>
      <c r="C23" s="7" t="s">
        <v>751</v>
      </c>
      <c r="D23" s="9" t="s">
        <v>33</v>
      </c>
      <c r="E23" s="4" t="s">
        <v>2231</v>
      </c>
      <c r="G23" s="32" t="s">
        <v>171</v>
      </c>
      <c r="H23" s="32" t="s">
        <v>1449</v>
      </c>
      <c r="I23" s="32" t="s">
        <v>173</v>
      </c>
      <c r="J23" s="32" t="s">
        <v>172</v>
      </c>
      <c r="K23" s="32" t="s">
        <v>172</v>
      </c>
      <c r="L23" s="32"/>
      <c r="M23" s="32" t="s">
        <v>172</v>
      </c>
      <c r="N23" s="32"/>
      <c r="O23" s="32"/>
      <c r="P23" s="32"/>
      <c r="Q23" s="32"/>
      <c r="R23" s="32"/>
      <c r="S23" s="32" t="s">
        <v>172</v>
      </c>
      <c r="T23" s="32" t="s">
        <v>172</v>
      </c>
      <c r="U23" s="32"/>
      <c r="V23" s="32"/>
      <c r="W23" s="32"/>
      <c r="Y23" s="32"/>
      <c r="Z23" s="35"/>
    </row>
    <row r="24" spans="1:26">
      <c r="A24" s="11"/>
      <c r="B24" s="5"/>
      <c r="C24" s="7" t="s">
        <v>35</v>
      </c>
      <c r="D24" s="5"/>
      <c r="E24" s="4" t="s">
        <v>60</v>
      </c>
      <c r="G24" s="32" t="s">
        <v>172</v>
      </c>
      <c r="H24" s="32" t="s">
        <v>1450</v>
      </c>
      <c r="I24" s="32"/>
      <c r="J24" s="32" t="s">
        <v>173</v>
      </c>
      <c r="K24" s="32" t="s">
        <v>173</v>
      </c>
      <c r="L24" s="32"/>
      <c r="M24" s="32" t="s">
        <v>173</v>
      </c>
      <c r="N24" s="32"/>
      <c r="O24" s="32"/>
      <c r="P24" s="32"/>
      <c r="Q24" s="32"/>
      <c r="R24" s="32"/>
      <c r="S24" s="32" t="s">
        <v>173</v>
      </c>
      <c r="T24" s="32" t="s">
        <v>173</v>
      </c>
      <c r="U24" s="32"/>
      <c r="V24" s="32"/>
      <c r="W24" s="32"/>
      <c r="Y24" s="32"/>
      <c r="Z24" s="35"/>
    </row>
    <row r="25" spans="1:26">
      <c r="A25" s="11"/>
      <c r="B25" s="5"/>
      <c r="C25" s="7" t="s">
        <v>2330</v>
      </c>
      <c r="D25" s="5"/>
      <c r="E25" s="2" t="s">
        <v>61</v>
      </c>
      <c r="G25" s="32" t="s">
        <v>173</v>
      </c>
      <c r="H25" s="32"/>
      <c r="I25" s="32"/>
      <c r="J25" s="32" t="s">
        <v>1643</v>
      </c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Y25" s="32"/>
      <c r="Z25" s="35"/>
    </row>
    <row r="26" spans="1:26" ht="15.75" thickBot="1">
      <c r="A26" s="3"/>
      <c r="B26" s="6"/>
      <c r="C26" s="8"/>
      <c r="D26" s="6"/>
      <c r="E26" s="142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Y26" s="33"/>
    </row>
    <row r="27" spans="1:26">
      <c r="A27" s="21" t="s">
        <v>62</v>
      </c>
      <c r="B27" s="4" t="s">
        <v>63</v>
      </c>
      <c r="C27" s="179" t="s">
        <v>67</v>
      </c>
      <c r="D27" s="9" t="s">
        <v>75</v>
      </c>
      <c r="E27" s="4" t="s">
        <v>50</v>
      </c>
      <c r="G27" s="34" t="s">
        <v>755</v>
      </c>
      <c r="H27" s="34" t="s">
        <v>216</v>
      </c>
      <c r="I27" s="34" t="s">
        <v>223</v>
      </c>
      <c r="J27" s="34" t="s">
        <v>223</v>
      </c>
      <c r="K27" s="34" t="s">
        <v>223</v>
      </c>
      <c r="L27" s="34" t="s">
        <v>1498</v>
      </c>
      <c r="M27" s="34" t="s">
        <v>223</v>
      </c>
      <c r="N27" s="31" t="s">
        <v>1622</v>
      </c>
      <c r="O27" s="34" t="s">
        <v>216</v>
      </c>
      <c r="P27" s="31" t="s">
        <v>1710</v>
      </c>
      <c r="Q27" s="34" t="s">
        <v>293</v>
      </c>
      <c r="R27" s="34" t="s">
        <v>223</v>
      </c>
      <c r="S27" s="34" t="s">
        <v>223</v>
      </c>
      <c r="T27" s="34" t="s">
        <v>212</v>
      </c>
      <c r="U27" s="34" t="s">
        <v>212</v>
      </c>
      <c r="V27" s="34" t="s">
        <v>1497</v>
      </c>
      <c r="W27" s="34" t="s">
        <v>1497</v>
      </c>
      <c r="Y27" s="31" t="s">
        <v>1689</v>
      </c>
    </row>
    <row r="28" spans="1:26">
      <c r="A28" s="2" t="s">
        <v>97</v>
      </c>
      <c r="B28" s="4" t="s">
        <v>64</v>
      </c>
      <c r="C28" s="7" t="s">
        <v>68</v>
      </c>
      <c r="D28" s="9" t="s">
        <v>76</v>
      </c>
      <c r="E28" s="4" t="s">
        <v>81</v>
      </c>
      <c r="G28" s="32" t="s">
        <v>775</v>
      </c>
      <c r="H28" s="32" t="s">
        <v>1499</v>
      </c>
      <c r="I28" s="32" t="s">
        <v>1501</v>
      </c>
      <c r="J28" s="32" t="s">
        <v>1502</v>
      </c>
      <c r="K28" s="32" t="s">
        <v>1503</v>
      </c>
      <c r="L28" s="32" t="s">
        <v>1513</v>
      </c>
      <c r="M28" s="32" t="s">
        <v>1546</v>
      </c>
      <c r="N28" s="32" t="s">
        <v>1623</v>
      </c>
      <c r="O28" s="32" t="s">
        <v>1525</v>
      </c>
      <c r="P28" s="32" t="s">
        <v>1711</v>
      </c>
      <c r="Q28" s="32" t="s">
        <v>300</v>
      </c>
      <c r="R28" s="32" t="s">
        <v>217</v>
      </c>
      <c r="S28" s="32" t="s">
        <v>255</v>
      </c>
      <c r="T28" s="32" t="s">
        <v>167</v>
      </c>
      <c r="U28" s="32" t="s">
        <v>1637</v>
      </c>
      <c r="V28" s="32" t="s">
        <v>215</v>
      </c>
      <c r="W28" s="32" t="s">
        <v>1539</v>
      </c>
      <c r="Y28" s="32" t="s">
        <v>1690</v>
      </c>
      <c r="Z28" s="35"/>
    </row>
    <row r="29" spans="1:26">
      <c r="A29" s="2" t="s">
        <v>14</v>
      </c>
      <c r="B29" s="4" t="s">
        <v>139</v>
      </c>
      <c r="C29" s="7" t="s">
        <v>69</v>
      </c>
      <c r="D29" s="15" t="s">
        <v>77</v>
      </c>
      <c r="E29" s="4" t="s">
        <v>63</v>
      </c>
      <c r="G29" s="32" t="s">
        <v>774</v>
      </c>
      <c r="H29" s="32" t="s">
        <v>215</v>
      </c>
      <c r="I29" s="32" t="s">
        <v>215</v>
      </c>
      <c r="J29" s="32" t="s">
        <v>215</v>
      </c>
      <c r="K29" s="32" t="s">
        <v>215</v>
      </c>
      <c r="L29" s="32" t="s">
        <v>1515</v>
      </c>
      <c r="M29" s="32" t="s">
        <v>215</v>
      </c>
      <c r="N29" s="32" t="s">
        <v>1523</v>
      </c>
      <c r="O29" s="32" t="s">
        <v>215</v>
      </c>
      <c r="P29" s="32" t="s">
        <v>1712</v>
      </c>
      <c r="Q29" s="32" t="s">
        <v>301</v>
      </c>
      <c r="R29" s="32" t="s">
        <v>215</v>
      </c>
      <c r="S29" s="32" t="s">
        <v>215</v>
      </c>
      <c r="T29" s="32" t="s">
        <v>182</v>
      </c>
      <c r="U29" s="32" t="s">
        <v>215</v>
      </c>
      <c r="V29" s="32" t="s">
        <v>185</v>
      </c>
      <c r="W29" s="32" t="s">
        <v>215</v>
      </c>
      <c r="Y29" s="32" t="s">
        <v>1691</v>
      </c>
      <c r="Z29" s="35"/>
    </row>
    <row r="30" spans="1:26">
      <c r="A30" s="2" t="s">
        <v>15</v>
      </c>
      <c r="B30" s="4" t="s">
        <v>138</v>
      </c>
      <c r="C30" s="179" t="s">
        <v>70</v>
      </c>
      <c r="D30" s="15" t="s">
        <v>78</v>
      </c>
      <c r="E30" s="4" t="s">
        <v>64</v>
      </c>
      <c r="G30" s="32" t="s">
        <v>766</v>
      </c>
      <c r="H30" s="32" t="s">
        <v>185</v>
      </c>
      <c r="I30" s="32" t="s">
        <v>185</v>
      </c>
      <c r="J30" s="32" t="s">
        <v>185</v>
      </c>
      <c r="K30" s="32" t="s">
        <v>185</v>
      </c>
      <c r="L30" s="32" t="s">
        <v>1514</v>
      </c>
      <c r="M30" s="32" t="s">
        <v>185</v>
      </c>
      <c r="N30" s="32"/>
      <c r="O30" s="32" t="s">
        <v>185</v>
      </c>
      <c r="P30" s="32" t="s">
        <v>1713</v>
      </c>
      <c r="Q30" s="32" t="s">
        <v>302</v>
      </c>
      <c r="R30" s="32" t="s">
        <v>185</v>
      </c>
      <c r="S30" s="32" t="s">
        <v>185</v>
      </c>
      <c r="T30" s="32" t="s">
        <v>183</v>
      </c>
      <c r="U30" s="32" t="s">
        <v>185</v>
      </c>
      <c r="V30" s="32" t="s">
        <v>1534</v>
      </c>
      <c r="W30" s="32" t="s">
        <v>185</v>
      </c>
      <c r="Y30" s="32" t="s">
        <v>1688</v>
      </c>
      <c r="Z30" s="35"/>
    </row>
    <row r="31" spans="1:26">
      <c r="A31" s="2" t="s">
        <v>16</v>
      </c>
      <c r="B31" s="4" t="s">
        <v>65</v>
      </c>
      <c r="C31" s="179" t="s">
        <v>71</v>
      </c>
      <c r="D31" s="9" t="s">
        <v>1020</v>
      </c>
      <c r="E31" s="4" t="s">
        <v>82</v>
      </c>
      <c r="G31" s="32" t="s">
        <v>2227</v>
      </c>
      <c r="H31" s="32" t="s">
        <v>1556</v>
      </c>
      <c r="I31" s="32" t="s">
        <v>1555</v>
      </c>
      <c r="J31" s="32" t="s">
        <v>1554</v>
      </c>
      <c r="K31" s="32" t="s">
        <v>1553</v>
      </c>
      <c r="L31" s="32" t="s">
        <v>1519</v>
      </c>
      <c r="M31" s="32" t="s">
        <v>1617</v>
      </c>
      <c r="N31" s="32"/>
      <c r="O31" s="32" t="s">
        <v>1530</v>
      </c>
      <c r="P31" s="32"/>
      <c r="Q31" s="32" t="s">
        <v>303</v>
      </c>
      <c r="R31" s="32" t="s">
        <v>218</v>
      </c>
      <c r="S31" s="32" t="s">
        <v>256</v>
      </c>
      <c r="T31" s="32" t="s">
        <v>184</v>
      </c>
      <c r="U31" s="32" t="s">
        <v>1636</v>
      </c>
      <c r="V31" s="32" t="s">
        <v>1535</v>
      </c>
      <c r="W31" s="32" t="s">
        <v>1540</v>
      </c>
      <c r="Y31" s="32" t="s">
        <v>1692</v>
      </c>
      <c r="Z31" s="35"/>
    </row>
    <row r="32" spans="1:26">
      <c r="A32" s="2" t="s">
        <v>17</v>
      </c>
      <c r="B32" s="4" t="s">
        <v>53</v>
      </c>
      <c r="C32" s="179" t="s">
        <v>72</v>
      </c>
      <c r="D32" s="9" t="s">
        <v>41</v>
      </c>
      <c r="E32" s="4" t="s">
        <v>83</v>
      </c>
      <c r="G32" s="32" t="s">
        <v>237</v>
      </c>
      <c r="H32" s="32" t="s">
        <v>1504</v>
      </c>
      <c r="I32" s="32" t="s">
        <v>1511</v>
      </c>
      <c r="J32" s="32" t="s">
        <v>1509</v>
      </c>
      <c r="K32" s="32" t="s">
        <v>1507</v>
      </c>
      <c r="L32" s="32" t="s">
        <v>1520</v>
      </c>
      <c r="M32" s="32" t="s">
        <v>1618</v>
      </c>
      <c r="N32" s="32"/>
      <c r="O32" s="32" t="s">
        <v>1531</v>
      </c>
      <c r="P32" s="32"/>
      <c r="Q32" s="32"/>
      <c r="R32" s="32" t="s">
        <v>219</v>
      </c>
      <c r="S32" s="32" t="s">
        <v>257</v>
      </c>
      <c r="T32" s="32" t="s">
        <v>185</v>
      </c>
      <c r="U32" s="32" t="s">
        <v>1635</v>
      </c>
      <c r="V32" s="32" t="s">
        <v>1536</v>
      </c>
      <c r="W32" s="32" t="s">
        <v>1541</v>
      </c>
      <c r="Y32" s="32" t="s">
        <v>1693</v>
      </c>
      <c r="Z32" s="35"/>
    </row>
    <row r="33" spans="1:26">
      <c r="A33" s="1"/>
      <c r="B33" s="4" t="s">
        <v>8</v>
      </c>
      <c r="C33" s="7" t="s">
        <v>73</v>
      </c>
      <c r="D33" s="9" t="s">
        <v>79</v>
      </c>
      <c r="E33" s="4" t="s">
        <v>84</v>
      </c>
      <c r="G33" s="32" t="s">
        <v>780</v>
      </c>
      <c r="H33" s="32" t="s">
        <v>1505</v>
      </c>
      <c r="I33" s="32" t="s">
        <v>1512</v>
      </c>
      <c r="J33" s="32" t="s">
        <v>1642</v>
      </c>
      <c r="K33" s="32" t="s">
        <v>1508</v>
      </c>
      <c r="L33" s="32" t="s">
        <v>1516</v>
      </c>
      <c r="M33" s="32" t="s">
        <v>1524</v>
      </c>
      <c r="N33" s="32"/>
      <c r="O33" s="32" t="s">
        <v>1526</v>
      </c>
      <c r="P33" s="32"/>
      <c r="Q33" s="32"/>
      <c r="R33" s="32" t="s">
        <v>220</v>
      </c>
      <c r="S33" s="32" t="s">
        <v>258</v>
      </c>
      <c r="T33" s="32" t="s">
        <v>186</v>
      </c>
      <c r="U33" s="32" t="s">
        <v>1634</v>
      </c>
      <c r="V33" s="32" t="s">
        <v>189</v>
      </c>
      <c r="W33" s="32" t="s">
        <v>1542</v>
      </c>
      <c r="Y33" s="32" t="s">
        <v>1697</v>
      </c>
      <c r="Z33" s="35"/>
    </row>
    <row r="34" spans="1:26">
      <c r="A34" s="1"/>
      <c r="B34" s="4" t="s">
        <v>66</v>
      </c>
      <c r="C34" s="7" t="s">
        <v>74</v>
      </c>
      <c r="D34" s="9" t="s">
        <v>80</v>
      </c>
      <c r="E34" s="16" t="s">
        <v>85</v>
      </c>
      <c r="G34" s="32" t="s">
        <v>781</v>
      </c>
      <c r="H34" s="32" t="s">
        <v>782</v>
      </c>
      <c r="I34" s="32" t="s">
        <v>189</v>
      </c>
      <c r="J34" s="32" t="s">
        <v>1510</v>
      </c>
      <c r="K34" s="32" t="s">
        <v>189</v>
      </c>
      <c r="L34" s="32" t="s">
        <v>1517</v>
      </c>
      <c r="M34" s="32" t="s">
        <v>189</v>
      </c>
      <c r="N34" s="32"/>
      <c r="O34" s="32" t="s">
        <v>1527</v>
      </c>
      <c r="P34" s="32"/>
      <c r="Q34" s="32"/>
      <c r="R34" s="32" t="s">
        <v>189</v>
      </c>
      <c r="S34" s="32" t="s">
        <v>189</v>
      </c>
      <c r="T34" s="32" t="s">
        <v>187</v>
      </c>
      <c r="U34" s="32" t="s">
        <v>189</v>
      </c>
      <c r="V34" s="32" t="s">
        <v>1537</v>
      </c>
      <c r="W34" s="32" t="s">
        <v>189</v>
      </c>
      <c r="Y34" s="32" t="s">
        <v>1694</v>
      </c>
      <c r="Z34" s="35"/>
    </row>
    <row r="35" spans="1:26">
      <c r="A35" s="1"/>
      <c r="B35" s="4"/>
      <c r="C35" s="5"/>
      <c r="D35" s="5"/>
      <c r="E35" s="16" t="s">
        <v>86</v>
      </c>
      <c r="G35" s="32" t="s">
        <v>782</v>
      </c>
      <c r="H35" s="32" t="s">
        <v>1506</v>
      </c>
      <c r="I35" s="32" t="s">
        <v>1551</v>
      </c>
      <c r="J35" s="32" t="s">
        <v>189</v>
      </c>
      <c r="K35" s="32" t="s">
        <v>1547</v>
      </c>
      <c r="L35" s="32" t="s">
        <v>1518</v>
      </c>
      <c r="M35" s="32" t="s">
        <v>1619</v>
      </c>
      <c r="N35" s="32"/>
      <c r="O35" s="32" t="s">
        <v>189</v>
      </c>
      <c r="P35" s="32"/>
      <c r="Q35" s="32"/>
      <c r="R35" s="32" t="s">
        <v>221</v>
      </c>
      <c r="S35" s="32" t="s">
        <v>259</v>
      </c>
      <c r="T35" s="32" t="s">
        <v>188</v>
      </c>
      <c r="U35" s="32" t="s">
        <v>1632</v>
      </c>
      <c r="V35" s="32" t="s">
        <v>1538</v>
      </c>
      <c r="W35" s="32" t="s">
        <v>1543</v>
      </c>
      <c r="Y35" s="32" t="s">
        <v>1695</v>
      </c>
      <c r="Z35" s="35"/>
    </row>
    <row r="36" spans="1:26">
      <c r="A36" s="1"/>
      <c r="B36" s="5"/>
      <c r="C36" s="5"/>
      <c r="D36" s="5"/>
      <c r="E36" s="16" t="s">
        <v>87</v>
      </c>
      <c r="G36" s="32" t="s">
        <v>783</v>
      </c>
      <c r="H36" s="32" t="s">
        <v>2228</v>
      </c>
      <c r="I36" s="32" t="s">
        <v>1552</v>
      </c>
      <c r="J36" s="32" t="s">
        <v>1549</v>
      </c>
      <c r="K36" s="32" t="s">
        <v>1548</v>
      </c>
      <c r="L36" s="32" t="s">
        <v>1500</v>
      </c>
      <c r="M36" s="32" t="s">
        <v>1545</v>
      </c>
      <c r="N36" s="32"/>
      <c r="O36" s="32" t="s">
        <v>1528</v>
      </c>
      <c r="P36" s="32"/>
      <c r="Q36" s="32"/>
      <c r="R36" s="32" t="s">
        <v>222</v>
      </c>
      <c r="S36" s="32" t="s">
        <v>260</v>
      </c>
      <c r="T36" s="32" t="s">
        <v>189</v>
      </c>
      <c r="U36" s="32" t="s">
        <v>1633</v>
      </c>
      <c r="V36" s="32" t="s">
        <v>1532</v>
      </c>
      <c r="W36" s="32" t="s">
        <v>1544</v>
      </c>
      <c r="Y36" s="32" t="s">
        <v>1696</v>
      </c>
      <c r="Z36" s="35"/>
    </row>
    <row r="37" spans="1:26">
      <c r="A37" s="1"/>
      <c r="B37" s="5"/>
      <c r="C37" s="5"/>
      <c r="D37" s="5"/>
      <c r="E37" s="16" t="s">
        <v>88</v>
      </c>
      <c r="G37" s="32" t="s">
        <v>2232</v>
      </c>
      <c r="H37" s="32" t="s">
        <v>772</v>
      </c>
      <c r="I37" s="32" t="s">
        <v>1532</v>
      </c>
      <c r="J37" s="32" t="s">
        <v>1550</v>
      </c>
      <c r="K37" s="32" t="s">
        <v>1532</v>
      </c>
      <c r="L37" s="32"/>
      <c r="M37" s="32" t="s">
        <v>261</v>
      </c>
      <c r="N37" s="32"/>
      <c r="O37" s="32" t="s">
        <v>1529</v>
      </c>
      <c r="P37" s="32"/>
      <c r="Q37" s="32"/>
      <c r="R37" s="32" t="s">
        <v>1532</v>
      </c>
      <c r="S37" s="32" t="s">
        <v>261</v>
      </c>
      <c r="T37" s="32" t="s">
        <v>190</v>
      </c>
      <c r="U37" s="32" t="s">
        <v>1532</v>
      </c>
      <c r="V37" s="32" t="s">
        <v>1533</v>
      </c>
      <c r="W37" s="32" t="s">
        <v>1532</v>
      </c>
      <c r="Y37" s="32"/>
      <c r="Z37" s="35"/>
    </row>
    <row r="38" spans="1:26">
      <c r="A38" s="1"/>
      <c r="B38" s="5"/>
      <c r="C38" s="5"/>
      <c r="D38" s="5"/>
      <c r="E38" s="16" t="s">
        <v>89</v>
      </c>
      <c r="G38" s="32" t="s">
        <v>772</v>
      </c>
      <c r="H38" s="32" t="s">
        <v>1500</v>
      </c>
      <c r="I38" s="32" t="s">
        <v>1533</v>
      </c>
      <c r="J38" s="32" t="s">
        <v>1532</v>
      </c>
      <c r="K38" s="32" t="s">
        <v>1533</v>
      </c>
      <c r="L38" s="32"/>
      <c r="M38" s="32" t="s">
        <v>1532</v>
      </c>
      <c r="N38" s="32"/>
      <c r="O38" s="32" t="s">
        <v>1532</v>
      </c>
      <c r="P38" s="32"/>
      <c r="Q38" s="32"/>
      <c r="R38" s="32" t="s">
        <v>1533</v>
      </c>
      <c r="S38" s="32" t="s">
        <v>1532</v>
      </c>
      <c r="T38" s="32" t="s">
        <v>191</v>
      </c>
      <c r="U38" s="32" t="s">
        <v>1533</v>
      </c>
      <c r="V38" s="32"/>
      <c r="W38" s="32" t="s">
        <v>1533</v>
      </c>
      <c r="Y38" s="36" t="s">
        <v>1703</v>
      </c>
      <c r="Z38" s="35"/>
    </row>
    <row r="39" spans="1:26">
      <c r="A39" s="1"/>
      <c r="B39" s="5"/>
      <c r="C39" s="5"/>
      <c r="D39" s="5"/>
      <c r="E39" s="16" t="s">
        <v>90</v>
      </c>
      <c r="G39" s="32" t="s">
        <v>773</v>
      </c>
      <c r="H39" s="32"/>
      <c r="I39" s="32"/>
      <c r="J39" s="32" t="s">
        <v>1533</v>
      </c>
      <c r="K39" s="32"/>
      <c r="L39" s="32"/>
      <c r="M39" s="32" t="s">
        <v>1533</v>
      </c>
      <c r="N39" s="32"/>
      <c r="O39" s="32" t="s">
        <v>1533</v>
      </c>
      <c r="P39" s="32"/>
      <c r="Q39" s="32"/>
      <c r="R39" s="32"/>
      <c r="S39" s="32" t="s">
        <v>1533</v>
      </c>
      <c r="T39" s="32" t="s">
        <v>192</v>
      </c>
      <c r="U39" s="32"/>
      <c r="V39" s="32"/>
      <c r="W39" s="32"/>
      <c r="Y39" s="568" t="s">
        <v>1704</v>
      </c>
      <c r="Z39" s="35"/>
    </row>
    <row r="40" spans="1:26">
      <c r="A40" s="1"/>
      <c r="B40" s="5"/>
      <c r="C40" s="5"/>
      <c r="D40" s="5"/>
      <c r="E40" s="16" t="s">
        <v>91</v>
      </c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 t="s">
        <v>1532</v>
      </c>
      <c r="U40" s="32"/>
      <c r="V40" s="32"/>
      <c r="W40" s="32"/>
      <c r="Y40" s="32"/>
    </row>
    <row r="41" spans="1:26">
      <c r="A41" s="1"/>
      <c r="B41" s="5"/>
      <c r="C41" s="5"/>
      <c r="D41" s="5"/>
      <c r="E41" s="4" t="s">
        <v>92</v>
      </c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 t="s">
        <v>1533</v>
      </c>
      <c r="U41" s="32"/>
      <c r="V41" s="32"/>
      <c r="W41" s="32"/>
      <c r="Y41" s="32"/>
    </row>
    <row r="42" spans="1:26" ht="15.75" thickBot="1">
      <c r="A42" s="17"/>
      <c r="B42" s="6"/>
      <c r="C42" s="6"/>
      <c r="D42" s="6"/>
      <c r="E42" s="12" t="s">
        <v>93</v>
      </c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Y42" s="33"/>
    </row>
    <row r="43" spans="1:26">
      <c r="A43" s="1" t="s">
        <v>94</v>
      </c>
      <c r="B43" s="4" t="s">
        <v>66</v>
      </c>
      <c r="C43" s="7" t="s">
        <v>10</v>
      </c>
      <c r="D43" s="9" t="s">
        <v>107</v>
      </c>
      <c r="E43" s="4" t="s">
        <v>111</v>
      </c>
      <c r="G43" s="34" t="s">
        <v>767</v>
      </c>
      <c r="H43" s="34" t="s">
        <v>224</v>
      </c>
      <c r="I43" s="34" t="s">
        <v>224</v>
      </c>
      <c r="J43" s="34" t="s">
        <v>224</v>
      </c>
      <c r="K43" s="34" t="s">
        <v>224</v>
      </c>
      <c r="L43" s="34" t="s">
        <v>224</v>
      </c>
      <c r="M43" s="34" t="s">
        <v>224</v>
      </c>
      <c r="N43" s="31"/>
      <c r="O43" s="34" t="s">
        <v>224</v>
      </c>
      <c r="P43" s="31" t="s">
        <v>1710</v>
      </c>
      <c r="Q43" s="34" t="s">
        <v>304</v>
      </c>
      <c r="R43" s="34" t="s">
        <v>224</v>
      </c>
      <c r="S43" s="34" t="s">
        <v>224</v>
      </c>
      <c r="T43" s="34" t="s">
        <v>211</v>
      </c>
      <c r="U43" s="34" t="s">
        <v>211</v>
      </c>
      <c r="V43" s="34" t="s">
        <v>211</v>
      </c>
      <c r="W43" s="34" t="s">
        <v>211</v>
      </c>
      <c r="Y43" s="31" t="s">
        <v>1698</v>
      </c>
      <c r="Z43" s="35"/>
    </row>
    <row r="44" spans="1:26">
      <c r="A44" s="2" t="s">
        <v>95</v>
      </c>
      <c r="B44" s="4" t="s">
        <v>8</v>
      </c>
      <c r="C44" s="7" t="s">
        <v>101</v>
      </c>
      <c r="D44" s="233" t="s">
        <v>108</v>
      </c>
      <c r="E44" s="4" t="s">
        <v>50</v>
      </c>
      <c r="G44" s="36" t="s">
        <v>768</v>
      </c>
      <c r="H44" s="36"/>
      <c r="I44" s="36" t="s">
        <v>225</v>
      </c>
      <c r="J44" s="36" t="s">
        <v>225</v>
      </c>
      <c r="K44" s="36" t="s">
        <v>225</v>
      </c>
      <c r="L44" s="36"/>
      <c r="M44" s="36" t="s">
        <v>225</v>
      </c>
      <c r="N44" s="32"/>
      <c r="O44" s="36" t="s">
        <v>225</v>
      </c>
      <c r="P44" s="32" t="s">
        <v>1711</v>
      </c>
      <c r="Q44" s="32" t="s">
        <v>300</v>
      </c>
      <c r="R44" s="36" t="s">
        <v>225</v>
      </c>
      <c r="S44" s="36" t="s">
        <v>225</v>
      </c>
      <c r="T44" s="36" t="s">
        <v>198</v>
      </c>
      <c r="U44" s="32"/>
      <c r="V44" s="32"/>
      <c r="W44" s="32"/>
      <c r="Y44" s="32" t="s">
        <v>1699</v>
      </c>
      <c r="Z44" s="35"/>
    </row>
    <row r="45" spans="1:26">
      <c r="A45" s="2" t="s">
        <v>96</v>
      </c>
      <c r="B45" s="4" t="s">
        <v>99</v>
      </c>
      <c r="C45" s="7" t="s">
        <v>42</v>
      </c>
      <c r="D45" s="9" t="s">
        <v>109</v>
      </c>
      <c r="E45" s="4" t="s">
        <v>112</v>
      </c>
      <c r="G45" s="32" t="s">
        <v>1565</v>
      </c>
      <c r="H45" s="32" t="s">
        <v>1563</v>
      </c>
      <c r="I45" s="32" t="s">
        <v>1557</v>
      </c>
      <c r="J45" s="32" t="s">
        <v>1639</v>
      </c>
      <c r="K45" s="32" t="s">
        <v>1573</v>
      </c>
      <c r="L45" s="32" t="s">
        <v>1591</v>
      </c>
      <c r="M45" s="32" t="s">
        <v>1612</v>
      </c>
      <c r="N45" s="32"/>
      <c r="O45" s="32" t="s">
        <v>1569</v>
      </c>
      <c r="P45" s="32" t="s">
        <v>1712</v>
      </c>
      <c r="Q45" s="32" t="s">
        <v>305</v>
      </c>
      <c r="R45" s="32" t="s">
        <v>235</v>
      </c>
      <c r="S45" s="32" t="s">
        <v>262</v>
      </c>
      <c r="T45" s="32" t="s">
        <v>193</v>
      </c>
      <c r="U45" s="32" t="s">
        <v>1582</v>
      </c>
      <c r="V45" s="32" t="s">
        <v>1583</v>
      </c>
      <c r="W45" s="32" t="s">
        <v>1587</v>
      </c>
      <c r="Y45" s="32" t="s">
        <v>1700</v>
      </c>
      <c r="Z45" s="35"/>
    </row>
    <row r="46" spans="1:26">
      <c r="A46" s="2" t="s">
        <v>97</v>
      </c>
      <c r="B46" s="4" t="s">
        <v>100</v>
      </c>
      <c r="C46" s="7" t="s">
        <v>102</v>
      </c>
      <c r="D46" s="9" t="s">
        <v>110</v>
      </c>
      <c r="E46" s="16" t="s">
        <v>87</v>
      </c>
      <c r="G46" s="32" t="s">
        <v>769</v>
      </c>
      <c r="H46" s="32" t="s">
        <v>1564</v>
      </c>
      <c r="I46" s="32" t="s">
        <v>199</v>
      </c>
      <c r="J46" s="32" t="s">
        <v>1566</v>
      </c>
      <c r="K46" s="32" t="s">
        <v>199</v>
      </c>
      <c r="L46" s="32" t="s">
        <v>1592</v>
      </c>
      <c r="M46" s="32" t="s">
        <v>199</v>
      </c>
      <c r="N46" s="32"/>
      <c r="O46" s="32" t="s">
        <v>199</v>
      </c>
      <c r="P46" s="32" t="s">
        <v>1713</v>
      </c>
      <c r="Q46" s="32" t="s">
        <v>307</v>
      </c>
      <c r="R46" s="32" t="s">
        <v>199</v>
      </c>
      <c r="S46" s="32" t="s">
        <v>199</v>
      </c>
      <c r="T46" s="32" t="s">
        <v>199</v>
      </c>
      <c r="U46" s="32" t="s">
        <v>199</v>
      </c>
      <c r="V46" s="32" t="s">
        <v>199</v>
      </c>
      <c r="W46" s="32" t="s">
        <v>199</v>
      </c>
      <c r="Y46" s="32"/>
      <c r="Z46" s="35"/>
    </row>
    <row r="47" spans="1:26">
      <c r="A47" s="2" t="s">
        <v>14</v>
      </c>
      <c r="B47" s="4" t="s">
        <v>53</v>
      </c>
      <c r="C47" s="7" t="s">
        <v>103</v>
      </c>
      <c r="D47" s="9" t="s">
        <v>41</v>
      </c>
      <c r="E47" s="16" t="s">
        <v>113</v>
      </c>
      <c r="G47" s="32" t="s">
        <v>770</v>
      </c>
      <c r="H47" s="32" t="s">
        <v>770</v>
      </c>
      <c r="I47" s="32" t="s">
        <v>1558</v>
      </c>
      <c r="J47" s="32" t="s">
        <v>199</v>
      </c>
      <c r="K47" s="32" t="s">
        <v>1574</v>
      </c>
      <c r="L47" s="32" t="s">
        <v>1593</v>
      </c>
      <c r="M47" s="32" t="s">
        <v>1613</v>
      </c>
      <c r="N47" s="32"/>
      <c r="O47" s="32" t="s">
        <v>1570</v>
      </c>
      <c r="P47" s="32"/>
      <c r="Q47" s="32" t="s">
        <v>306</v>
      </c>
      <c r="R47" s="32" t="s">
        <v>236</v>
      </c>
      <c r="S47" s="32" t="s">
        <v>263</v>
      </c>
      <c r="T47" s="32" t="s">
        <v>200</v>
      </c>
      <c r="U47" s="32" t="s">
        <v>236</v>
      </c>
      <c r="V47" s="32" t="s">
        <v>236</v>
      </c>
      <c r="W47" s="32" t="s">
        <v>236</v>
      </c>
      <c r="Y47" s="36" t="s">
        <v>1703</v>
      </c>
      <c r="Z47" s="35"/>
    </row>
    <row r="48" spans="1:26">
      <c r="A48" s="2" t="s">
        <v>144</v>
      </c>
      <c r="B48" s="5"/>
      <c r="C48" s="7" t="s">
        <v>104</v>
      </c>
      <c r="D48" s="9" t="s">
        <v>80</v>
      </c>
      <c r="E48" s="16" t="s">
        <v>114</v>
      </c>
      <c r="G48" s="32" t="s">
        <v>771</v>
      </c>
      <c r="H48" s="32" t="s">
        <v>771</v>
      </c>
      <c r="I48" s="32" t="s">
        <v>1559</v>
      </c>
      <c r="J48" s="32" t="s">
        <v>1645</v>
      </c>
      <c r="K48" s="32" t="s">
        <v>1575</v>
      </c>
      <c r="L48" s="32" t="s">
        <v>1594</v>
      </c>
      <c r="M48" s="32" t="s">
        <v>1614</v>
      </c>
      <c r="N48" s="32"/>
      <c r="O48" s="32" t="s">
        <v>1571</v>
      </c>
      <c r="P48" s="32"/>
      <c r="Q48" s="32" t="s">
        <v>308</v>
      </c>
      <c r="R48" s="32" t="s">
        <v>237</v>
      </c>
      <c r="S48" s="32" t="s">
        <v>264</v>
      </c>
      <c r="T48" s="32" t="s">
        <v>194</v>
      </c>
      <c r="U48" s="32" t="s">
        <v>237</v>
      </c>
      <c r="V48" s="32" t="s">
        <v>237</v>
      </c>
      <c r="W48" s="32" t="s">
        <v>237</v>
      </c>
      <c r="Y48" s="568" t="s">
        <v>1704</v>
      </c>
      <c r="Z48" s="35"/>
    </row>
    <row r="49" spans="1:27">
      <c r="A49" s="22" t="s">
        <v>143</v>
      </c>
      <c r="B49" s="5"/>
      <c r="C49" s="7" t="s">
        <v>105</v>
      </c>
      <c r="D49" s="5"/>
      <c r="E49" s="16" t="s">
        <v>115</v>
      </c>
      <c r="G49" s="32" t="s">
        <v>776</v>
      </c>
      <c r="H49" s="32" t="s">
        <v>776</v>
      </c>
      <c r="I49" s="32" t="s">
        <v>265</v>
      </c>
      <c r="J49" s="32" t="s">
        <v>1646</v>
      </c>
      <c r="K49" s="32" t="s">
        <v>265</v>
      </c>
      <c r="L49" s="32" t="s">
        <v>1595</v>
      </c>
      <c r="M49" s="32" t="s">
        <v>265</v>
      </c>
      <c r="N49" s="32"/>
      <c r="O49" s="32" t="s">
        <v>265</v>
      </c>
      <c r="P49" s="32"/>
      <c r="Q49" s="32" t="s">
        <v>309</v>
      </c>
      <c r="R49" s="32" t="s">
        <v>238</v>
      </c>
      <c r="S49" s="32" t="s">
        <v>265</v>
      </c>
      <c r="T49" s="32" t="s">
        <v>195</v>
      </c>
      <c r="U49" s="32" t="s">
        <v>1581</v>
      </c>
      <c r="V49" s="32" t="s">
        <v>1584</v>
      </c>
      <c r="W49" s="32" t="s">
        <v>1588</v>
      </c>
      <c r="Y49" s="32"/>
      <c r="Z49" s="35"/>
    </row>
    <row r="50" spans="1:27">
      <c r="A50" s="2" t="s">
        <v>15</v>
      </c>
      <c r="B50" s="5"/>
      <c r="C50" s="7" t="s">
        <v>106</v>
      </c>
      <c r="D50" s="5"/>
      <c r="E50" s="16" t="s">
        <v>116</v>
      </c>
      <c r="G50" s="32" t="s">
        <v>215</v>
      </c>
      <c r="H50" s="32" t="s">
        <v>215</v>
      </c>
      <c r="I50" s="32" t="s">
        <v>215</v>
      </c>
      <c r="J50" s="32" t="s">
        <v>1567</v>
      </c>
      <c r="K50" s="32" t="s">
        <v>215</v>
      </c>
      <c r="L50" s="32" t="s">
        <v>1597</v>
      </c>
      <c r="M50" s="32" t="s">
        <v>215</v>
      </c>
      <c r="N50" s="32"/>
      <c r="O50" s="32" t="s">
        <v>215</v>
      </c>
      <c r="P50" s="32"/>
      <c r="Q50" s="32" t="s">
        <v>310</v>
      </c>
      <c r="R50" s="32" t="s">
        <v>215</v>
      </c>
      <c r="S50" s="32" t="s">
        <v>215</v>
      </c>
      <c r="T50" s="32" t="s">
        <v>167</v>
      </c>
      <c r="U50" s="32" t="s">
        <v>215</v>
      </c>
      <c r="V50" s="32" t="s">
        <v>215</v>
      </c>
      <c r="W50" s="32" t="s">
        <v>215</v>
      </c>
      <c r="Y50" s="32"/>
      <c r="Z50" s="35"/>
    </row>
    <row r="51" spans="1:27">
      <c r="A51" s="2" t="s">
        <v>16</v>
      </c>
      <c r="B51" s="5"/>
      <c r="C51" s="5"/>
      <c r="D51" s="5"/>
      <c r="E51" s="16" t="s">
        <v>117</v>
      </c>
      <c r="G51" s="32" t="s">
        <v>777</v>
      </c>
      <c r="H51" s="32" t="s">
        <v>1562</v>
      </c>
      <c r="I51" s="32" t="s">
        <v>1560</v>
      </c>
      <c r="J51" s="32" t="s">
        <v>265</v>
      </c>
      <c r="K51" s="32" t="s">
        <v>777</v>
      </c>
      <c r="L51" s="32"/>
      <c r="M51" s="32" t="s">
        <v>1615</v>
      </c>
      <c r="N51" s="32"/>
      <c r="O51" s="32" t="s">
        <v>777</v>
      </c>
      <c r="P51" s="32"/>
      <c r="Q51" s="32" t="s">
        <v>183</v>
      </c>
      <c r="R51" s="32" t="s">
        <v>239</v>
      </c>
      <c r="S51" s="32" t="s">
        <v>266</v>
      </c>
      <c r="T51" s="32" t="s">
        <v>182</v>
      </c>
      <c r="U51" s="32" t="s">
        <v>1580</v>
      </c>
      <c r="V51" s="32" t="s">
        <v>1585</v>
      </c>
      <c r="W51" s="32" t="s">
        <v>1589</v>
      </c>
      <c r="Y51" s="32"/>
      <c r="Z51" s="35"/>
    </row>
    <row r="52" spans="1:27">
      <c r="A52" s="2" t="s">
        <v>17</v>
      </c>
      <c r="B52" s="5"/>
      <c r="C52" s="5"/>
      <c r="D52" s="5"/>
      <c r="E52" s="16" t="s">
        <v>118</v>
      </c>
      <c r="G52" s="32" t="s">
        <v>1562</v>
      </c>
      <c r="H52" s="32" t="s">
        <v>1596</v>
      </c>
      <c r="I52" s="32" t="s">
        <v>1562</v>
      </c>
      <c r="J52" s="32" t="s">
        <v>215</v>
      </c>
      <c r="K52" s="32" t="s">
        <v>1562</v>
      </c>
      <c r="L52" s="32"/>
      <c r="M52" s="32" t="s">
        <v>1562</v>
      </c>
      <c r="N52" s="32"/>
      <c r="O52" s="32" t="s">
        <v>1562</v>
      </c>
      <c r="P52" s="32"/>
      <c r="Q52" s="32"/>
      <c r="R52" s="32" t="s">
        <v>183</v>
      </c>
      <c r="S52" s="32" t="s">
        <v>183</v>
      </c>
      <c r="T52" s="32" t="s">
        <v>183</v>
      </c>
      <c r="U52" s="32" t="s">
        <v>183</v>
      </c>
      <c r="V52" s="32" t="s">
        <v>183</v>
      </c>
      <c r="W52" s="32" t="s">
        <v>183</v>
      </c>
      <c r="Y52" s="32"/>
      <c r="Z52" s="35"/>
    </row>
    <row r="53" spans="1:27">
      <c r="A53" s="2" t="s">
        <v>98</v>
      </c>
      <c r="B53" s="5"/>
      <c r="C53" s="5"/>
      <c r="D53" s="5"/>
      <c r="E53" s="4" t="s">
        <v>53</v>
      </c>
      <c r="G53" s="32" t="s">
        <v>778</v>
      </c>
      <c r="H53" s="32" t="s">
        <v>241</v>
      </c>
      <c r="I53" s="32" t="s">
        <v>1561</v>
      </c>
      <c r="J53" s="32" t="s">
        <v>1577</v>
      </c>
      <c r="K53" s="32" t="s">
        <v>1576</v>
      </c>
      <c r="L53" s="32"/>
      <c r="M53" s="32" t="s">
        <v>1616</v>
      </c>
      <c r="N53" s="32"/>
      <c r="O53" s="32" t="s">
        <v>1572</v>
      </c>
      <c r="P53" s="32"/>
      <c r="Q53" s="32"/>
      <c r="R53" s="32" t="s">
        <v>240</v>
      </c>
      <c r="S53" s="32" t="s">
        <v>267</v>
      </c>
      <c r="T53" s="32" t="s">
        <v>196</v>
      </c>
      <c r="U53" s="32" t="s">
        <v>1579</v>
      </c>
      <c r="V53" s="32" t="s">
        <v>1586</v>
      </c>
      <c r="W53" s="32" t="s">
        <v>1590</v>
      </c>
      <c r="Y53" s="32"/>
      <c r="Z53" s="35"/>
    </row>
    <row r="54" spans="1:27">
      <c r="A54" s="2"/>
      <c r="B54" s="5"/>
      <c r="C54" s="5"/>
      <c r="D54" s="5"/>
      <c r="E54" s="4"/>
      <c r="G54" s="32" t="s">
        <v>779</v>
      </c>
      <c r="H54" s="32"/>
      <c r="I54" s="32" t="s">
        <v>241</v>
      </c>
      <c r="J54" s="32" t="s">
        <v>1562</v>
      </c>
      <c r="K54" s="32" t="s">
        <v>241</v>
      </c>
      <c r="L54" s="32"/>
      <c r="M54" s="32" t="s">
        <v>241</v>
      </c>
      <c r="N54" s="32"/>
      <c r="O54" s="32" t="s">
        <v>241</v>
      </c>
      <c r="P54" s="32"/>
      <c r="Q54" s="32"/>
      <c r="R54" s="32" t="s">
        <v>241</v>
      </c>
      <c r="S54" s="32" t="s">
        <v>241</v>
      </c>
      <c r="T54" s="32" t="s">
        <v>197</v>
      </c>
      <c r="U54" s="32" t="s">
        <v>241</v>
      </c>
      <c r="V54" s="32" t="s">
        <v>241</v>
      </c>
      <c r="W54" s="32" t="s">
        <v>241</v>
      </c>
      <c r="Y54" s="32"/>
      <c r="Z54" s="35"/>
    </row>
    <row r="55" spans="1:27">
      <c r="A55" s="11"/>
      <c r="B55" s="5"/>
      <c r="C55" s="5"/>
      <c r="D55" s="5"/>
      <c r="E55" s="4" t="s">
        <v>119</v>
      </c>
      <c r="G55" s="32"/>
      <c r="H55" s="32"/>
      <c r="I55" s="32"/>
      <c r="J55" s="32" t="s">
        <v>1568</v>
      </c>
      <c r="K55" s="32" t="s">
        <v>1578</v>
      </c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Y55" s="32"/>
      <c r="Z55" s="37"/>
      <c r="AA55" s="38"/>
    </row>
    <row r="56" spans="1:27" ht="15.75" thickBot="1">
      <c r="A56" s="3"/>
      <c r="B56" s="3"/>
      <c r="C56" s="6"/>
      <c r="D56" s="6"/>
      <c r="E56" s="12"/>
      <c r="F56" s="529"/>
      <c r="G56" s="33"/>
      <c r="H56" s="33"/>
      <c r="I56" s="33"/>
      <c r="J56" s="33" t="s">
        <v>241</v>
      </c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Y56" s="33"/>
      <c r="Z56" s="37"/>
      <c r="AA56" s="38"/>
    </row>
    <row r="57" spans="1:27">
      <c r="A57" s="21" t="s">
        <v>1045</v>
      </c>
      <c r="B57" s="4" t="s">
        <v>120</v>
      </c>
      <c r="C57" s="7" t="s">
        <v>122</v>
      </c>
      <c r="D57" s="9" t="s">
        <v>125</v>
      </c>
      <c r="E57" s="4" t="s">
        <v>126</v>
      </c>
      <c r="G57" s="32" t="s">
        <v>1598</v>
      </c>
      <c r="H57" s="32" t="s">
        <v>1598</v>
      </c>
      <c r="I57" s="32" t="s">
        <v>1598</v>
      </c>
      <c r="J57" s="32" t="s">
        <v>1598</v>
      </c>
      <c r="K57" s="32" t="s">
        <v>1598</v>
      </c>
      <c r="L57" s="32" t="s">
        <v>1606</v>
      </c>
      <c r="M57" s="32" t="s">
        <v>1598</v>
      </c>
      <c r="N57" s="32" t="s">
        <v>1620</v>
      </c>
      <c r="O57" s="32" t="s">
        <v>1598</v>
      </c>
      <c r="P57" s="31" t="s">
        <v>1710</v>
      </c>
      <c r="Q57" s="36" t="s">
        <v>311</v>
      </c>
      <c r="R57" s="32" t="s">
        <v>1598</v>
      </c>
      <c r="S57" s="32" t="s">
        <v>1598</v>
      </c>
      <c r="T57" s="32" t="s">
        <v>1598</v>
      </c>
      <c r="U57" s="32" t="s">
        <v>1598</v>
      </c>
      <c r="V57" s="32" t="s">
        <v>1598</v>
      </c>
      <c r="W57" s="32" t="s">
        <v>1598</v>
      </c>
      <c r="Y57" s="32" t="s">
        <v>1701</v>
      </c>
      <c r="Z57" s="39"/>
      <c r="AA57" s="39"/>
    </row>
    <row r="58" spans="1:27">
      <c r="A58" s="1" t="s">
        <v>1046</v>
      </c>
      <c r="B58" s="4" t="s">
        <v>121</v>
      </c>
      <c r="C58" s="7" t="s">
        <v>123</v>
      </c>
      <c r="D58" s="9" t="s">
        <v>2333</v>
      </c>
      <c r="E58" s="4" t="s">
        <v>127</v>
      </c>
      <c r="G58" s="32" t="s">
        <v>1599</v>
      </c>
      <c r="H58" s="32" t="s">
        <v>1599</v>
      </c>
      <c r="I58" s="32" t="s">
        <v>1599</v>
      </c>
      <c r="J58" s="32" t="s">
        <v>1599</v>
      </c>
      <c r="K58" s="32" t="s">
        <v>1599</v>
      </c>
      <c r="L58" s="32" t="s">
        <v>1607</v>
      </c>
      <c r="M58" s="32" t="s">
        <v>1599</v>
      </c>
      <c r="N58" s="32" t="s">
        <v>1621</v>
      </c>
      <c r="O58" s="32" t="s">
        <v>1599</v>
      </c>
      <c r="P58" s="32" t="s">
        <v>1711</v>
      </c>
      <c r="Q58" s="32" t="s">
        <v>312</v>
      </c>
      <c r="R58" s="32" t="s">
        <v>1599</v>
      </c>
      <c r="S58" s="32" t="s">
        <v>1599</v>
      </c>
      <c r="T58" s="32" t="s">
        <v>1599</v>
      </c>
      <c r="U58" s="32" t="s">
        <v>1599</v>
      </c>
      <c r="V58" s="32" t="s">
        <v>1599</v>
      </c>
      <c r="W58" s="32" t="s">
        <v>1599</v>
      </c>
      <c r="Y58" s="32"/>
      <c r="Z58" s="39"/>
      <c r="AA58" s="39"/>
    </row>
    <row r="59" spans="1:27">
      <c r="A59" s="1"/>
      <c r="B59" s="4" t="s">
        <v>8</v>
      </c>
      <c r="C59" s="7" t="s">
        <v>124</v>
      </c>
      <c r="D59" s="9" t="s">
        <v>41</v>
      </c>
      <c r="E59" s="4" t="s">
        <v>128</v>
      </c>
      <c r="G59" s="32" t="s">
        <v>784</v>
      </c>
      <c r="H59" s="32" t="s">
        <v>1600</v>
      </c>
      <c r="I59" s="32" t="s">
        <v>1601</v>
      </c>
      <c r="J59" s="32" t="s">
        <v>1604</v>
      </c>
      <c r="K59" s="32" t="s">
        <v>1605</v>
      </c>
      <c r="L59" s="32" t="s">
        <v>1608</v>
      </c>
      <c r="M59" s="32" t="s">
        <v>1611</v>
      </c>
      <c r="N59" s="32"/>
      <c r="O59" s="32" t="s">
        <v>1624</v>
      </c>
      <c r="P59" s="32" t="s">
        <v>1712</v>
      </c>
      <c r="Q59" s="32" t="s">
        <v>313</v>
      </c>
      <c r="R59" s="32" t="s">
        <v>242</v>
      </c>
      <c r="S59" s="32" t="s">
        <v>268</v>
      </c>
      <c r="T59" s="32" t="s">
        <v>201</v>
      </c>
      <c r="U59" s="32" t="s">
        <v>1629</v>
      </c>
      <c r="V59" s="32" t="s">
        <v>1627</v>
      </c>
      <c r="W59" s="32" t="s">
        <v>1625</v>
      </c>
      <c r="Y59" s="36" t="s">
        <v>1702</v>
      </c>
      <c r="Z59" s="39"/>
      <c r="AA59" s="39"/>
    </row>
    <row r="60" spans="1:27">
      <c r="A60" s="1"/>
      <c r="B60" s="4" t="s">
        <v>53</v>
      </c>
      <c r="C60" s="5"/>
      <c r="D60" s="9" t="s">
        <v>80</v>
      </c>
      <c r="E60" s="4" t="s">
        <v>50</v>
      </c>
      <c r="G60" s="32" t="s">
        <v>785</v>
      </c>
      <c r="H60" s="32"/>
      <c r="I60" s="32" t="s">
        <v>1602</v>
      </c>
      <c r="J60" s="32"/>
      <c r="K60" s="32"/>
      <c r="L60" s="32" t="s">
        <v>1609</v>
      </c>
      <c r="M60" s="32"/>
      <c r="N60" s="32"/>
      <c r="O60" s="32"/>
      <c r="P60" s="32" t="s">
        <v>1713</v>
      </c>
      <c r="Q60" s="32" t="s">
        <v>314</v>
      </c>
      <c r="R60" s="32" t="s">
        <v>243</v>
      </c>
      <c r="S60" s="32" t="s">
        <v>269</v>
      </c>
      <c r="T60" s="32"/>
      <c r="U60" s="32" t="s">
        <v>1630</v>
      </c>
      <c r="V60" s="32" t="s">
        <v>1628</v>
      </c>
      <c r="W60" s="32" t="s">
        <v>1626</v>
      </c>
      <c r="Y60" s="32"/>
      <c r="Z60" s="39"/>
      <c r="AA60" s="39"/>
    </row>
    <row r="61" spans="1:27">
      <c r="A61" s="1"/>
      <c r="B61" s="5"/>
      <c r="C61" s="5"/>
      <c r="D61" s="5"/>
      <c r="E61" s="4" t="s">
        <v>84</v>
      </c>
      <c r="G61" s="32" t="s">
        <v>786</v>
      </c>
      <c r="H61" s="32"/>
      <c r="I61" s="32" t="s">
        <v>1603</v>
      </c>
      <c r="J61" s="32"/>
      <c r="K61" s="32"/>
      <c r="L61" s="32" t="s">
        <v>1610</v>
      </c>
      <c r="M61" s="32"/>
      <c r="N61" s="32"/>
      <c r="O61" s="32"/>
      <c r="P61" s="32"/>
      <c r="Q61" s="32"/>
      <c r="R61" s="32"/>
      <c r="S61" s="32" t="s">
        <v>278</v>
      </c>
      <c r="T61" s="32"/>
      <c r="U61" s="32" t="s">
        <v>1631</v>
      </c>
      <c r="V61" s="32"/>
      <c r="W61" s="32"/>
      <c r="Y61" s="32"/>
      <c r="Z61" s="39"/>
      <c r="AA61" s="39"/>
    </row>
    <row r="62" spans="1:27">
      <c r="A62" s="1"/>
      <c r="B62" s="5"/>
      <c r="C62" s="5"/>
      <c r="D62" s="5"/>
      <c r="E62" s="16" t="s">
        <v>53</v>
      </c>
      <c r="G62" s="32" t="s">
        <v>789</v>
      </c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Y62" s="32"/>
      <c r="Z62" s="39"/>
      <c r="AA62" s="39"/>
    </row>
    <row r="63" spans="1:27">
      <c r="A63" s="1"/>
      <c r="B63" s="5"/>
      <c r="C63" s="5"/>
      <c r="D63" s="5"/>
      <c r="E63" s="16" t="s">
        <v>129</v>
      </c>
      <c r="G63" s="32" t="s">
        <v>787</v>
      </c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Y63" s="32"/>
      <c r="Z63" s="39"/>
      <c r="AA63" s="39"/>
    </row>
    <row r="64" spans="1:27">
      <c r="A64" s="1"/>
      <c r="B64" s="5"/>
      <c r="C64" s="5"/>
      <c r="D64" s="5"/>
      <c r="E64" s="16" t="s">
        <v>130</v>
      </c>
      <c r="G64" s="32" t="s">
        <v>788</v>
      </c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Y64" s="32"/>
      <c r="Z64" s="39"/>
      <c r="AA64" s="39"/>
    </row>
    <row r="65" spans="1:27">
      <c r="A65" s="1"/>
      <c r="B65" s="5"/>
      <c r="C65" s="5"/>
      <c r="D65" s="5"/>
      <c r="E65" s="16" t="s">
        <v>131</v>
      </c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Y65" s="32"/>
      <c r="Z65" s="39"/>
      <c r="AA65" s="39"/>
    </row>
    <row r="66" spans="1:27" ht="15.75" thickBot="1">
      <c r="A66" s="17"/>
      <c r="B66" s="6"/>
      <c r="C66" s="6"/>
      <c r="D66" s="6"/>
      <c r="E66" s="12" t="s">
        <v>132</v>
      </c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2"/>
      <c r="S66" s="32"/>
      <c r="T66" s="32"/>
      <c r="U66" s="33"/>
      <c r="V66" s="33"/>
      <c r="W66" s="33"/>
      <c r="Y66" s="33"/>
      <c r="Z66" s="39"/>
      <c r="AA66" s="39"/>
    </row>
    <row r="67" spans="1:27">
      <c r="A67" s="21" t="s">
        <v>2334</v>
      </c>
      <c r="B67" s="18"/>
      <c r="C67" s="18"/>
      <c r="D67" s="18"/>
      <c r="E67" s="18"/>
      <c r="G67" s="18" t="s">
        <v>790</v>
      </c>
      <c r="H67" s="18"/>
      <c r="I67" s="18"/>
      <c r="J67" s="18"/>
      <c r="K67" s="18"/>
      <c r="L67" s="18"/>
      <c r="M67" s="18"/>
      <c r="N67" s="18"/>
      <c r="O67" s="18"/>
      <c r="P67" s="18"/>
      <c r="Q67" s="31" t="s">
        <v>315</v>
      </c>
      <c r="R67" s="31" t="s">
        <v>270</v>
      </c>
      <c r="S67" s="31" t="s">
        <v>279</v>
      </c>
      <c r="T67" s="31" t="s">
        <v>244</v>
      </c>
      <c r="U67" s="18"/>
      <c r="V67" s="18"/>
      <c r="W67" s="18"/>
      <c r="Y67" s="18"/>
      <c r="Z67" s="39"/>
      <c r="AA67" s="39"/>
    </row>
    <row r="68" spans="1:27">
      <c r="A68" s="13"/>
      <c r="B68" s="13"/>
      <c r="C68" s="13"/>
      <c r="D68" s="13"/>
      <c r="E68" s="13"/>
      <c r="G68" s="32" t="s">
        <v>792</v>
      </c>
      <c r="H68" s="32"/>
      <c r="I68" s="32"/>
      <c r="J68" s="32"/>
      <c r="K68" s="13"/>
      <c r="L68" s="13"/>
      <c r="M68" s="13"/>
      <c r="N68" s="13"/>
      <c r="O68" s="13"/>
      <c r="P68" s="13"/>
      <c r="Q68" s="32"/>
      <c r="R68" s="32" t="s">
        <v>271</v>
      </c>
      <c r="S68" s="32" t="s">
        <v>280</v>
      </c>
      <c r="T68" s="32" t="s">
        <v>272</v>
      </c>
      <c r="U68" s="13"/>
      <c r="V68" s="13"/>
      <c r="W68" s="13"/>
      <c r="Y68" s="13"/>
      <c r="Z68" s="39"/>
      <c r="AA68" s="39"/>
    </row>
    <row r="69" spans="1:27">
      <c r="A69" s="13"/>
      <c r="B69" s="13"/>
      <c r="C69" s="13"/>
      <c r="D69" s="13"/>
      <c r="E69" s="13"/>
      <c r="G69" s="32" t="s">
        <v>793</v>
      </c>
      <c r="H69" s="32"/>
      <c r="I69" s="32"/>
      <c r="J69" s="32"/>
      <c r="K69" s="13"/>
      <c r="L69" s="13"/>
      <c r="M69" s="13"/>
      <c r="N69" s="13"/>
      <c r="O69" s="13"/>
      <c r="P69" s="13"/>
      <c r="Q69" s="32"/>
      <c r="R69" s="32" t="s">
        <v>273</v>
      </c>
      <c r="S69" s="32" t="s">
        <v>207</v>
      </c>
      <c r="T69" s="32" t="s">
        <v>271</v>
      </c>
      <c r="U69" s="13"/>
      <c r="V69" s="13"/>
      <c r="W69" s="13"/>
      <c r="Y69" s="13"/>
      <c r="Z69" s="39"/>
      <c r="AA69" s="39"/>
    </row>
    <row r="70" spans="1:27">
      <c r="A70" s="13"/>
      <c r="B70" s="13"/>
      <c r="C70" s="13"/>
      <c r="D70" s="13"/>
      <c r="E70" s="13"/>
      <c r="G70" s="32" t="s">
        <v>794</v>
      </c>
      <c r="H70" s="32"/>
      <c r="I70" s="32"/>
      <c r="J70" s="32"/>
      <c r="K70" s="13"/>
      <c r="L70" s="13"/>
      <c r="M70" s="13"/>
      <c r="N70" s="13"/>
      <c r="O70" s="13"/>
      <c r="P70" s="13"/>
      <c r="Q70" s="32"/>
      <c r="R70" s="32" t="s">
        <v>274</v>
      </c>
      <c r="S70" s="32" t="s">
        <v>281</v>
      </c>
      <c r="T70" s="32" t="s">
        <v>202</v>
      </c>
      <c r="U70" s="13"/>
      <c r="V70" s="13"/>
      <c r="W70" s="13"/>
      <c r="Y70" s="36" t="s">
        <v>1703</v>
      </c>
      <c r="Z70" s="39"/>
      <c r="AA70" s="39"/>
    </row>
    <row r="71" spans="1:27">
      <c r="A71" s="13"/>
      <c r="B71" s="13"/>
      <c r="C71" s="13"/>
      <c r="D71" s="13"/>
      <c r="E71" s="13"/>
      <c r="G71" s="32" t="s">
        <v>791</v>
      </c>
      <c r="H71" s="32"/>
      <c r="I71" s="32"/>
      <c r="J71" s="32"/>
      <c r="K71" s="13"/>
      <c r="L71" s="13"/>
      <c r="M71" s="13"/>
      <c r="N71" s="13"/>
      <c r="O71" s="13"/>
      <c r="P71" s="13"/>
      <c r="Q71" s="32"/>
      <c r="R71" s="32" t="s">
        <v>275</v>
      </c>
      <c r="S71" s="32" t="s">
        <v>205</v>
      </c>
      <c r="T71" s="32" t="s">
        <v>203</v>
      </c>
      <c r="U71" s="13"/>
      <c r="V71" s="13"/>
      <c r="W71" s="13"/>
      <c r="Y71" s="13"/>
      <c r="Z71" s="39"/>
      <c r="AA71" s="39"/>
    </row>
    <row r="72" spans="1:27">
      <c r="A72" s="13"/>
      <c r="B72" s="13"/>
      <c r="C72" s="13"/>
      <c r="D72" s="13"/>
      <c r="E72" s="13"/>
      <c r="G72" s="32" t="s">
        <v>795</v>
      </c>
      <c r="H72" s="32"/>
      <c r="I72" s="32"/>
      <c r="J72" s="32"/>
      <c r="K72" s="13"/>
      <c r="L72" s="13"/>
      <c r="M72" s="13"/>
      <c r="N72" s="13"/>
      <c r="O72" s="13"/>
      <c r="P72" s="13"/>
      <c r="Q72" s="32"/>
      <c r="R72" s="32" t="s">
        <v>276</v>
      </c>
      <c r="S72" s="32" t="s">
        <v>206</v>
      </c>
      <c r="T72" s="32" t="s">
        <v>204</v>
      </c>
      <c r="U72" s="13"/>
      <c r="V72" s="13"/>
      <c r="W72" s="13"/>
      <c r="Y72" s="13"/>
      <c r="Z72" s="39"/>
      <c r="AA72" s="39"/>
    </row>
    <row r="73" spans="1:27">
      <c r="A73" s="13"/>
      <c r="B73" s="13"/>
      <c r="C73" s="13"/>
      <c r="D73" s="13"/>
      <c r="E73" s="13"/>
      <c r="G73" s="32" t="s">
        <v>796</v>
      </c>
      <c r="H73" s="32"/>
      <c r="I73" s="32"/>
      <c r="J73" s="32"/>
      <c r="K73" s="13"/>
      <c r="L73" s="13"/>
      <c r="M73" s="13"/>
      <c r="N73" s="13"/>
      <c r="O73" s="13"/>
      <c r="P73" s="13"/>
      <c r="Q73" s="32"/>
      <c r="R73" s="32" t="s">
        <v>282</v>
      </c>
      <c r="S73" s="32" t="s">
        <v>282</v>
      </c>
      <c r="T73" s="32" t="s">
        <v>205</v>
      </c>
      <c r="U73" s="13"/>
      <c r="V73" s="13"/>
      <c r="W73" s="13"/>
      <c r="Y73" s="13"/>
      <c r="Z73" s="38"/>
      <c r="AA73" s="38"/>
    </row>
    <row r="74" spans="1:27">
      <c r="A74" s="13"/>
      <c r="B74" s="13"/>
      <c r="C74" s="13"/>
      <c r="D74" s="13"/>
      <c r="E74" s="13"/>
      <c r="G74" s="32" t="s">
        <v>797</v>
      </c>
      <c r="H74" s="32"/>
      <c r="I74" s="32"/>
      <c r="J74" s="32"/>
      <c r="K74" s="13"/>
      <c r="L74" s="13"/>
      <c r="M74" s="13"/>
      <c r="N74" s="13"/>
      <c r="O74" s="13"/>
      <c r="P74" s="13"/>
      <c r="Q74" s="32"/>
      <c r="R74" s="32" t="s">
        <v>208</v>
      </c>
      <c r="S74" s="32" t="s">
        <v>208</v>
      </c>
      <c r="T74" s="32" t="s">
        <v>206</v>
      </c>
      <c r="U74" s="13"/>
      <c r="V74" s="13"/>
      <c r="W74" s="13"/>
      <c r="Y74" s="13"/>
    </row>
    <row r="75" spans="1:27">
      <c r="A75" s="13"/>
      <c r="B75" s="13"/>
      <c r="C75" s="13"/>
      <c r="D75" s="13"/>
      <c r="E75" s="13"/>
      <c r="G75" s="32"/>
      <c r="H75" s="32"/>
      <c r="I75" s="32"/>
      <c r="J75" s="32"/>
      <c r="K75" s="13"/>
      <c r="L75" s="13"/>
      <c r="M75" s="13"/>
      <c r="N75" s="13"/>
      <c r="O75" s="13"/>
      <c r="P75" s="13"/>
      <c r="Q75" s="32"/>
      <c r="R75" s="32" t="s">
        <v>209</v>
      </c>
      <c r="S75" s="32" t="s">
        <v>283</v>
      </c>
      <c r="T75" s="32" t="s">
        <v>282</v>
      </c>
      <c r="U75" s="13"/>
      <c r="V75" s="13"/>
      <c r="W75" s="13"/>
      <c r="Y75" s="13"/>
    </row>
    <row r="76" spans="1:27">
      <c r="A76" s="13"/>
      <c r="B76" s="13"/>
      <c r="C76" s="13"/>
      <c r="D76" s="13"/>
      <c r="E76" s="13"/>
      <c r="G76" s="32"/>
      <c r="H76" s="32"/>
      <c r="I76" s="32"/>
      <c r="J76" s="32"/>
      <c r="K76" s="13"/>
      <c r="L76" s="13"/>
      <c r="M76" s="13"/>
      <c r="N76" s="13"/>
      <c r="O76" s="13"/>
      <c r="P76" s="13"/>
      <c r="Q76" s="32"/>
      <c r="R76" s="32" t="s">
        <v>277</v>
      </c>
      <c r="S76" s="32" t="s">
        <v>284</v>
      </c>
      <c r="T76" s="32" t="s">
        <v>208</v>
      </c>
      <c r="U76" s="13"/>
      <c r="V76" s="13"/>
      <c r="W76" s="13"/>
      <c r="Y76" s="13"/>
    </row>
    <row r="77" spans="1:27">
      <c r="A77" s="13"/>
      <c r="B77" s="13"/>
      <c r="C77" s="13"/>
      <c r="D77" s="13"/>
      <c r="E77" s="13"/>
      <c r="G77" s="32"/>
      <c r="H77" s="32"/>
      <c r="I77" s="32"/>
      <c r="J77" s="32"/>
      <c r="K77" s="13"/>
      <c r="L77" s="13"/>
      <c r="M77" s="13"/>
      <c r="N77" s="13"/>
      <c r="O77" s="13"/>
      <c r="P77" s="13"/>
      <c r="Q77" s="32"/>
      <c r="R77" s="32"/>
      <c r="S77" s="32" t="s">
        <v>285</v>
      </c>
      <c r="T77" s="32" t="s">
        <v>209</v>
      </c>
      <c r="U77" s="13"/>
      <c r="V77" s="13"/>
      <c r="W77" s="13"/>
      <c r="Y77" s="13"/>
    </row>
    <row r="78" spans="1:27" ht="15.75" thickBot="1">
      <c r="A78" s="14"/>
      <c r="B78" s="14"/>
      <c r="C78" s="14"/>
      <c r="D78" s="14"/>
      <c r="E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33"/>
      <c r="R78" s="33"/>
      <c r="S78" s="33" t="s">
        <v>286</v>
      </c>
      <c r="T78" s="33" t="s">
        <v>277</v>
      </c>
      <c r="U78" s="14"/>
      <c r="V78" s="14"/>
      <c r="W78" s="14"/>
      <c r="Y78" s="14"/>
    </row>
  </sheetData>
  <pageMargins left="0.7" right="0.7" top="0.75" bottom="0.75" header="0.3" footer="0.3"/>
  <pageSetup scale="73" fitToHeight="0" orientation="landscape" r:id="rId1"/>
  <rowBreaks count="1" manualBreakCount="1">
    <brk id="42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Z35"/>
  <sheetViews>
    <sheetView zoomScaleNormal="100" workbookViewId="0">
      <selection activeCell="A8" sqref="A8:Z26"/>
    </sheetView>
  </sheetViews>
  <sheetFormatPr defaultColWidth="4.7109375" defaultRowHeight="15"/>
  <cols>
    <col min="1" max="16384" width="4.7109375" style="716"/>
  </cols>
  <sheetData>
    <row r="1" spans="1:26" s="182" customFormat="1" ht="15" customHeight="1">
      <c r="A1" s="714" t="s">
        <v>2339</v>
      </c>
      <c r="B1" s="711"/>
      <c r="C1" s="711"/>
      <c r="D1" s="711"/>
      <c r="E1" s="711"/>
      <c r="F1" s="711"/>
      <c r="G1" s="711"/>
      <c r="H1" s="711"/>
      <c r="I1" s="711"/>
      <c r="J1" s="711"/>
      <c r="K1" s="711"/>
      <c r="L1" s="711"/>
      <c r="M1" s="711"/>
      <c r="N1" s="711"/>
      <c r="O1" s="711"/>
      <c r="P1" s="711"/>
      <c r="Q1" s="711"/>
      <c r="R1" s="711"/>
      <c r="S1" s="711"/>
      <c r="T1" s="711"/>
      <c r="U1" s="711"/>
      <c r="V1" s="711"/>
      <c r="W1" s="711"/>
      <c r="X1" s="711"/>
      <c r="Y1" s="711"/>
      <c r="Z1" s="712"/>
    </row>
    <row r="2" spans="1:26" s="717" customFormat="1" ht="12">
      <c r="A2" s="1068" t="s">
        <v>664</v>
      </c>
      <c r="B2" s="1069"/>
      <c r="C2" s="1069"/>
      <c r="D2" s="1069"/>
      <c r="E2" s="1069"/>
      <c r="F2" s="1069"/>
      <c r="G2" s="1069"/>
      <c r="H2" s="1069"/>
      <c r="I2" s="1069"/>
      <c r="J2" s="1069"/>
      <c r="K2" s="1066" t="s">
        <v>652</v>
      </c>
      <c r="L2" s="1066"/>
      <c r="M2" s="1066" t="s">
        <v>2342</v>
      </c>
      <c r="N2" s="1066"/>
      <c r="O2" s="1066" t="s">
        <v>2343</v>
      </c>
      <c r="P2" s="1066"/>
      <c r="Q2" s="1066" t="s">
        <v>2344</v>
      </c>
      <c r="R2" s="1066"/>
      <c r="S2" s="1066" t="s">
        <v>2340</v>
      </c>
      <c r="T2" s="1066"/>
      <c r="U2" s="1066" t="s">
        <v>651</v>
      </c>
      <c r="V2" s="1066"/>
      <c r="W2" s="1066" t="s">
        <v>1118</v>
      </c>
      <c r="X2" s="1066"/>
      <c r="Y2" s="1066" t="s">
        <v>2341</v>
      </c>
      <c r="Z2" s="1067"/>
    </row>
    <row r="3" spans="1:26" s="720" customFormat="1" ht="15.75" customHeight="1">
      <c r="A3" s="1065"/>
      <c r="B3" s="1063"/>
      <c r="C3" s="1063"/>
      <c r="D3" s="1063"/>
      <c r="E3" s="1063"/>
      <c r="F3" s="1063"/>
      <c r="G3" s="1063"/>
      <c r="H3" s="1063"/>
      <c r="I3" s="1063"/>
      <c r="J3" s="1063"/>
      <c r="K3" s="1063"/>
      <c r="L3" s="1063"/>
      <c r="M3" s="1063"/>
      <c r="N3" s="1063"/>
      <c r="O3" s="1063"/>
      <c r="P3" s="1063"/>
      <c r="Q3" s="1063"/>
      <c r="R3" s="1063"/>
      <c r="S3" s="1063"/>
      <c r="T3" s="1063"/>
      <c r="U3" s="1063"/>
      <c r="V3" s="1063"/>
      <c r="W3" s="1063"/>
      <c r="X3" s="1063"/>
      <c r="Y3" s="1063"/>
      <c r="Z3" s="1064"/>
    </row>
    <row r="4" spans="1:26" s="720" customFormat="1" ht="15.75" customHeight="1">
      <c r="A4" s="1065"/>
      <c r="B4" s="1063"/>
      <c r="C4" s="1063"/>
      <c r="D4" s="1063"/>
      <c r="E4" s="1063"/>
      <c r="F4" s="1063"/>
      <c r="G4" s="1063"/>
      <c r="H4" s="1063"/>
      <c r="I4" s="1063"/>
      <c r="J4" s="1063"/>
      <c r="K4" s="1063"/>
      <c r="L4" s="1063"/>
      <c r="M4" s="1063"/>
      <c r="N4" s="1063"/>
      <c r="O4" s="1063"/>
      <c r="P4" s="1063"/>
      <c r="Q4" s="1063"/>
      <c r="R4" s="1063"/>
      <c r="S4" s="1063"/>
      <c r="T4" s="1063"/>
      <c r="U4" s="1063"/>
      <c r="V4" s="1063"/>
      <c r="W4" s="1063"/>
      <c r="X4" s="1063"/>
      <c r="Y4" s="1063"/>
      <c r="Z4" s="1064"/>
    </row>
    <row r="5" spans="1:26" s="720" customFormat="1" ht="15.75" customHeight="1">
      <c r="A5" s="1065"/>
      <c r="B5" s="1063"/>
      <c r="C5" s="1063"/>
      <c r="D5" s="1063"/>
      <c r="E5" s="1063"/>
      <c r="F5" s="1063"/>
      <c r="G5" s="1063"/>
      <c r="H5" s="1063"/>
      <c r="I5" s="1063"/>
      <c r="J5" s="1063"/>
      <c r="K5" s="1063"/>
      <c r="L5" s="1063"/>
      <c r="M5" s="1063"/>
      <c r="N5" s="1063"/>
      <c r="O5" s="1063"/>
      <c r="P5" s="1063"/>
      <c r="Q5" s="1063"/>
      <c r="R5" s="1063"/>
      <c r="S5" s="1063"/>
      <c r="T5" s="1063"/>
      <c r="U5" s="1063"/>
      <c r="V5" s="1063"/>
      <c r="W5" s="1063"/>
      <c r="X5" s="1063"/>
      <c r="Y5" s="1063"/>
      <c r="Z5" s="1064"/>
    </row>
    <row r="6" spans="1:26" s="720" customFormat="1" ht="15.75" customHeight="1" thickBot="1">
      <c r="A6" s="1062"/>
      <c r="B6" s="1060"/>
      <c r="C6" s="1060"/>
      <c r="D6" s="1060"/>
      <c r="E6" s="1060"/>
      <c r="F6" s="1060"/>
      <c r="G6" s="1060"/>
      <c r="H6" s="1060"/>
      <c r="I6" s="1060"/>
      <c r="J6" s="1060"/>
      <c r="K6" s="1060"/>
      <c r="L6" s="1060"/>
      <c r="M6" s="1060"/>
      <c r="N6" s="1060"/>
      <c r="O6" s="1060"/>
      <c r="P6" s="1060"/>
      <c r="Q6" s="1060"/>
      <c r="R6" s="1060"/>
      <c r="S6" s="1060"/>
      <c r="T6" s="1060"/>
      <c r="U6" s="1060"/>
      <c r="V6" s="1060"/>
      <c r="W6" s="1060"/>
      <c r="X6" s="1060"/>
      <c r="Y6" s="1060"/>
      <c r="Z6" s="1061"/>
    </row>
    <row r="7" spans="1:26" s="182" customFormat="1" ht="15" customHeight="1">
      <c r="A7" s="714" t="s">
        <v>2345</v>
      </c>
      <c r="B7" s="711"/>
      <c r="C7" s="711"/>
      <c r="D7" s="711"/>
      <c r="E7" s="711"/>
      <c r="F7" s="711"/>
      <c r="G7" s="711"/>
      <c r="H7" s="711"/>
      <c r="I7" s="711"/>
      <c r="J7" s="711"/>
      <c r="K7" s="711"/>
      <c r="L7" s="711"/>
      <c r="M7" s="711"/>
      <c r="N7" s="711"/>
      <c r="O7" s="711"/>
      <c r="P7" s="711"/>
      <c r="Q7" s="711"/>
      <c r="R7" s="711"/>
      <c r="S7" s="711"/>
      <c r="T7" s="711"/>
      <c r="U7" s="711"/>
      <c r="V7" s="711"/>
      <c r="W7" s="711"/>
      <c r="X7" s="711"/>
      <c r="Y7" s="711"/>
      <c r="Z7" s="712"/>
    </row>
    <row r="8" spans="1:26">
      <c r="A8" s="1054" t="s">
        <v>1241</v>
      </c>
      <c r="B8" s="1055"/>
      <c r="C8" s="1055"/>
      <c r="D8" s="1055"/>
      <c r="E8" s="1055"/>
      <c r="F8" s="1055"/>
      <c r="G8" s="1055"/>
      <c r="H8" s="1055"/>
      <c r="I8" s="1055"/>
      <c r="J8" s="1055"/>
      <c r="K8" s="1055"/>
      <c r="L8" s="1055"/>
      <c r="M8" s="1055"/>
      <c r="N8" s="1055"/>
      <c r="O8" s="1055"/>
      <c r="P8" s="1055"/>
      <c r="Q8" s="1055"/>
      <c r="R8" s="1055"/>
      <c r="S8" s="1055"/>
      <c r="T8" s="1055"/>
      <c r="U8" s="1055"/>
      <c r="V8" s="1055"/>
      <c r="W8" s="1055"/>
      <c r="X8" s="1055"/>
      <c r="Y8" s="1055"/>
      <c r="Z8" s="1056"/>
    </row>
    <row r="9" spans="1:26">
      <c r="A9" s="1054"/>
      <c r="B9" s="1055"/>
      <c r="C9" s="1055"/>
      <c r="D9" s="1055"/>
      <c r="E9" s="1055"/>
      <c r="F9" s="1055"/>
      <c r="G9" s="1055"/>
      <c r="H9" s="1055"/>
      <c r="I9" s="1055"/>
      <c r="J9" s="1055"/>
      <c r="K9" s="1055"/>
      <c r="L9" s="1055"/>
      <c r="M9" s="1055"/>
      <c r="N9" s="1055"/>
      <c r="O9" s="1055"/>
      <c r="P9" s="1055"/>
      <c r="Q9" s="1055"/>
      <c r="R9" s="1055"/>
      <c r="S9" s="1055"/>
      <c r="T9" s="1055"/>
      <c r="U9" s="1055"/>
      <c r="V9" s="1055"/>
      <c r="W9" s="1055"/>
      <c r="X9" s="1055"/>
      <c r="Y9" s="1055"/>
      <c r="Z9" s="1056"/>
    </row>
    <row r="10" spans="1:26">
      <c r="A10" s="1054"/>
      <c r="B10" s="1055"/>
      <c r="C10" s="1055"/>
      <c r="D10" s="1055"/>
      <c r="E10" s="1055"/>
      <c r="F10" s="1055"/>
      <c r="G10" s="1055"/>
      <c r="H10" s="1055"/>
      <c r="I10" s="1055"/>
      <c r="J10" s="1055"/>
      <c r="K10" s="1055"/>
      <c r="L10" s="1055"/>
      <c r="M10" s="1055"/>
      <c r="N10" s="1055"/>
      <c r="O10" s="1055"/>
      <c r="P10" s="1055"/>
      <c r="Q10" s="1055"/>
      <c r="R10" s="1055"/>
      <c r="S10" s="1055"/>
      <c r="T10" s="1055"/>
      <c r="U10" s="1055"/>
      <c r="V10" s="1055"/>
      <c r="W10" s="1055"/>
      <c r="X10" s="1055"/>
      <c r="Y10" s="1055"/>
      <c r="Z10" s="1056"/>
    </row>
    <row r="11" spans="1:26">
      <c r="A11" s="1054"/>
      <c r="B11" s="1055"/>
      <c r="C11" s="1055"/>
      <c r="D11" s="1055"/>
      <c r="E11" s="1055"/>
      <c r="F11" s="1055"/>
      <c r="G11" s="1055"/>
      <c r="H11" s="1055"/>
      <c r="I11" s="1055"/>
      <c r="J11" s="1055"/>
      <c r="K11" s="1055"/>
      <c r="L11" s="1055"/>
      <c r="M11" s="1055"/>
      <c r="N11" s="1055"/>
      <c r="O11" s="1055"/>
      <c r="P11" s="1055"/>
      <c r="Q11" s="1055"/>
      <c r="R11" s="1055"/>
      <c r="S11" s="1055"/>
      <c r="T11" s="1055"/>
      <c r="U11" s="1055"/>
      <c r="V11" s="1055"/>
      <c r="W11" s="1055"/>
      <c r="X11" s="1055"/>
      <c r="Y11" s="1055"/>
      <c r="Z11" s="1056"/>
    </row>
    <row r="12" spans="1:26">
      <c r="A12" s="1054"/>
      <c r="B12" s="1055"/>
      <c r="C12" s="1055"/>
      <c r="D12" s="1055"/>
      <c r="E12" s="1055"/>
      <c r="F12" s="1055"/>
      <c r="G12" s="1055"/>
      <c r="H12" s="1055"/>
      <c r="I12" s="1055"/>
      <c r="J12" s="1055"/>
      <c r="K12" s="1055"/>
      <c r="L12" s="1055"/>
      <c r="M12" s="1055"/>
      <c r="N12" s="1055"/>
      <c r="O12" s="1055"/>
      <c r="P12" s="1055"/>
      <c r="Q12" s="1055"/>
      <c r="R12" s="1055"/>
      <c r="S12" s="1055"/>
      <c r="T12" s="1055"/>
      <c r="U12" s="1055"/>
      <c r="V12" s="1055"/>
      <c r="W12" s="1055"/>
      <c r="X12" s="1055"/>
      <c r="Y12" s="1055"/>
      <c r="Z12" s="1056"/>
    </row>
    <row r="13" spans="1:26">
      <c r="A13" s="1054"/>
      <c r="B13" s="1055"/>
      <c r="C13" s="1055"/>
      <c r="D13" s="1055"/>
      <c r="E13" s="1055"/>
      <c r="F13" s="1055"/>
      <c r="G13" s="1055"/>
      <c r="H13" s="1055"/>
      <c r="I13" s="1055"/>
      <c r="J13" s="1055"/>
      <c r="K13" s="1055"/>
      <c r="L13" s="1055"/>
      <c r="M13" s="1055"/>
      <c r="N13" s="1055"/>
      <c r="O13" s="1055"/>
      <c r="P13" s="1055"/>
      <c r="Q13" s="1055"/>
      <c r="R13" s="1055"/>
      <c r="S13" s="1055"/>
      <c r="T13" s="1055"/>
      <c r="U13" s="1055"/>
      <c r="V13" s="1055"/>
      <c r="W13" s="1055"/>
      <c r="X13" s="1055"/>
      <c r="Y13" s="1055"/>
      <c r="Z13" s="1056"/>
    </row>
    <row r="14" spans="1:26">
      <c r="A14" s="1054"/>
      <c r="B14" s="1055"/>
      <c r="C14" s="1055"/>
      <c r="D14" s="1055"/>
      <c r="E14" s="1055"/>
      <c r="F14" s="1055"/>
      <c r="G14" s="1055"/>
      <c r="H14" s="1055"/>
      <c r="I14" s="1055"/>
      <c r="J14" s="1055"/>
      <c r="K14" s="1055"/>
      <c r="L14" s="1055"/>
      <c r="M14" s="1055"/>
      <c r="N14" s="1055"/>
      <c r="O14" s="1055"/>
      <c r="P14" s="1055"/>
      <c r="Q14" s="1055"/>
      <c r="R14" s="1055"/>
      <c r="S14" s="1055"/>
      <c r="T14" s="1055"/>
      <c r="U14" s="1055"/>
      <c r="V14" s="1055"/>
      <c r="W14" s="1055"/>
      <c r="X14" s="1055"/>
      <c r="Y14" s="1055"/>
      <c r="Z14" s="1056"/>
    </row>
    <row r="15" spans="1:26">
      <c r="A15" s="1054"/>
      <c r="B15" s="1055"/>
      <c r="C15" s="1055"/>
      <c r="D15" s="1055"/>
      <c r="E15" s="1055"/>
      <c r="F15" s="1055"/>
      <c r="G15" s="1055"/>
      <c r="H15" s="1055"/>
      <c r="I15" s="1055"/>
      <c r="J15" s="1055"/>
      <c r="K15" s="1055"/>
      <c r="L15" s="1055"/>
      <c r="M15" s="1055"/>
      <c r="N15" s="1055"/>
      <c r="O15" s="1055"/>
      <c r="P15" s="1055"/>
      <c r="Q15" s="1055"/>
      <c r="R15" s="1055"/>
      <c r="S15" s="1055"/>
      <c r="T15" s="1055"/>
      <c r="U15" s="1055"/>
      <c r="V15" s="1055"/>
      <c r="W15" s="1055"/>
      <c r="X15" s="1055"/>
      <c r="Y15" s="1055"/>
      <c r="Z15" s="1056"/>
    </row>
    <row r="16" spans="1:26">
      <c r="A16" s="1054"/>
      <c r="B16" s="1055"/>
      <c r="C16" s="1055"/>
      <c r="D16" s="1055"/>
      <c r="E16" s="1055"/>
      <c r="F16" s="1055"/>
      <c r="G16" s="1055"/>
      <c r="H16" s="1055"/>
      <c r="I16" s="1055"/>
      <c r="J16" s="1055"/>
      <c r="K16" s="1055"/>
      <c r="L16" s="1055"/>
      <c r="M16" s="1055"/>
      <c r="N16" s="1055"/>
      <c r="O16" s="1055"/>
      <c r="P16" s="1055"/>
      <c r="Q16" s="1055"/>
      <c r="R16" s="1055"/>
      <c r="S16" s="1055"/>
      <c r="T16" s="1055"/>
      <c r="U16" s="1055"/>
      <c r="V16" s="1055"/>
      <c r="W16" s="1055"/>
      <c r="X16" s="1055"/>
      <c r="Y16" s="1055"/>
      <c r="Z16" s="1056"/>
    </row>
    <row r="17" spans="1:26">
      <c r="A17" s="1054"/>
      <c r="B17" s="1055"/>
      <c r="C17" s="1055"/>
      <c r="D17" s="1055"/>
      <c r="E17" s="1055"/>
      <c r="F17" s="1055"/>
      <c r="G17" s="1055"/>
      <c r="H17" s="1055"/>
      <c r="I17" s="1055"/>
      <c r="J17" s="1055"/>
      <c r="K17" s="1055"/>
      <c r="L17" s="1055"/>
      <c r="M17" s="1055"/>
      <c r="N17" s="1055"/>
      <c r="O17" s="1055"/>
      <c r="P17" s="1055"/>
      <c r="Q17" s="1055"/>
      <c r="R17" s="1055"/>
      <c r="S17" s="1055"/>
      <c r="T17" s="1055"/>
      <c r="U17" s="1055"/>
      <c r="V17" s="1055"/>
      <c r="W17" s="1055"/>
      <c r="X17" s="1055"/>
      <c r="Y17" s="1055"/>
      <c r="Z17" s="1056"/>
    </row>
    <row r="18" spans="1:26">
      <c r="A18" s="1054"/>
      <c r="B18" s="1055"/>
      <c r="C18" s="1055"/>
      <c r="D18" s="1055"/>
      <c r="E18" s="1055"/>
      <c r="F18" s="1055"/>
      <c r="G18" s="1055"/>
      <c r="H18" s="1055"/>
      <c r="I18" s="1055"/>
      <c r="J18" s="1055"/>
      <c r="K18" s="1055"/>
      <c r="L18" s="1055"/>
      <c r="M18" s="1055"/>
      <c r="N18" s="1055"/>
      <c r="O18" s="1055"/>
      <c r="P18" s="1055"/>
      <c r="Q18" s="1055"/>
      <c r="R18" s="1055"/>
      <c r="S18" s="1055"/>
      <c r="T18" s="1055"/>
      <c r="U18" s="1055"/>
      <c r="V18" s="1055"/>
      <c r="W18" s="1055"/>
      <c r="X18" s="1055"/>
      <c r="Y18" s="1055"/>
      <c r="Z18" s="1056"/>
    </row>
    <row r="19" spans="1:26">
      <c r="A19" s="1054"/>
      <c r="B19" s="1055"/>
      <c r="C19" s="1055"/>
      <c r="D19" s="1055"/>
      <c r="E19" s="1055"/>
      <c r="F19" s="1055"/>
      <c r="G19" s="1055"/>
      <c r="H19" s="1055"/>
      <c r="I19" s="1055"/>
      <c r="J19" s="1055"/>
      <c r="K19" s="1055"/>
      <c r="L19" s="1055"/>
      <c r="M19" s="1055"/>
      <c r="N19" s="1055"/>
      <c r="O19" s="1055"/>
      <c r="P19" s="1055"/>
      <c r="Q19" s="1055"/>
      <c r="R19" s="1055"/>
      <c r="S19" s="1055"/>
      <c r="T19" s="1055"/>
      <c r="U19" s="1055"/>
      <c r="V19" s="1055"/>
      <c r="W19" s="1055"/>
      <c r="X19" s="1055"/>
      <c r="Y19" s="1055"/>
      <c r="Z19" s="1056"/>
    </row>
    <row r="20" spans="1:26">
      <c r="A20" s="1054"/>
      <c r="B20" s="1055"/>
      <c r="C20" s="1055"/>
      <c r="D20" s="1055"/>
      <c r="E20" s="1055"/>
      <c r="F20" s="1055"/>
      <c r="G20" s="1055"/>
      <c r="H20" s="1055"/>
      <c r="I20" s="1055"/>
      <c r="J20" s="1055"/>
      <c r="K20" s="1055"/>
      <c r="L20" s="1055"/>
      <c r="M20" s="1055"/>
      <c r="N20" s="1055"/>
      <c r="O20" s="1055"/>
      <c r="P20" s="1055"/>
      <c r="Q20" s="1055"/>
      <c r="R20" s="1055"/>
      <c r="S20" s="1055"/>
      <c r="T20" s="1055"/>
      <c r="U20" s="1055"/>
      <c r="V20" s="1055"/>
      <c r="W20" s="1055"/>
      <c r="X20" s="1055"/>
      <c r="Y20" s="1055"/>
      <c r="Z20" s="1056"/>
    </row>
    <row r="21" spans="1:26">
      <c r="A21" s="1054"/>
      <c r="B21" s="1055"/>
      <c r="C21" s="1055"/>
      <c r="D21" s="1055"/>
      <c r="E21" s="1055"/>
      <c r="F21" s="1055"/>
      <c r="G21" s="1055"/>
      <c r="H21" s="1055"/>
      <c r="I21" s="1055"/>
      <c r="J21" s="1055"/>
      <c r="K21" s="1055"/>
      <c r="L21" s="1055"/>
      <c r="M21" s="1055"/>
      <c r="N21" s="1055"/>
      <c r="O21" s="1055"/>
      <c r="P21" s="1055"/>
      <c r="Q21" s="1055"/>
      <c r="R21" s="1055"/>
      <c r="S21" s="1055"/>
      <c r="T21" s="1055"/>
      <c r="U21" s="1055"/>
      <c r="V21" s="1055"/>
      <c r="W21" s="1055"/>
      <c r="X21" s="1055"/>
      <c r="Y21" s="1055"/>
      <c r="Z21" s="1056"/>
    </row>
    <row r="22" spans="1:26">
      <c r="A22" s="1054"/>
      <c r="B22" s="1055"/>
      <c r="C22" s="1055"/>
      <c r="D22" s="1055"/>
      <c r="E22" s="1055"/>
      <c r="F22" s="1055"/>
      <c r="G22" s="1055"/>
      <c r="H22" s="1055"/>
      <c r="I22" s="1055"/>
      <c r="J22" s="1055"/>
      <c r="K22" s="1055"/>
      <c r="L22" s="1055"/>
      <c r="M22" s="1055"/>
      <c r="N22" s="1055"/>
      <c r="O22" s="1055"/>
      <c r="P22" s="1055"/>
      <c r="Q22" s="1055"/>
      <c r="R22" s="1055"/>
      <c r="S22" s="1055"/>
      <c r="T22" s="1055"/>
      <c r="U22" s="1055"/>
      <c r="V22" s="1055"/>
      <c r="W22" s="1055"/>
      <c r="X22" s="1055"/>
      <c r="Y22" s="1055"/>
      <c r="Z22" s="1056"/>
    </row>
    <row r="23" spans="1:26">
      <c r="A23" s="1054"/>
      <c r="B23" s="1055"/>
      <c r="C23" s="1055"/>
      <c r="D23" s="1055"/>
      <c r="E23" s="1055"/>
      <c r="F23" s="1055"/>
      <c r="G23" s="1055"/>
      <c r="H23" s="1055"/>
      <c r="I23" s="1055"/>
      <c r="J23" s="1055"/>
      <c r="K23" s="1055"/>
      <c r="L23" s="1055"/>
      <c r="M23" s="1055"/>
      <c r="N23" s="1055"/>
      <c r="O23" s="1055"/>
      <c r="P23" s="1055"/>
      <c r="Q23" s="1055"/>
      <c r="R23" s="1055"/>
      <c r="S23" s="1055"/>
      <c r="T23" s="1055"/>
      <c r="U23" s="1055"/>
      <c r="V23" s="1055"/>
      <c r="W23" s="1055"/>
      <c r="X23" s="1055"/>
      <c r="Y23" s="1055"/>
      <c r="Z23" s="1056"/>
    </row>
    <row r="24" spans="1:26">
      <c r="A24" s="1054"/>
      <c r="B24" s="1055"/>
      <c r="C24" s="1055"/>
      <c r="D24" s="1055"/>
      <c r="E24" s="1055"/>
      <c r="F24" s="1055"/>
      <c r="G24" s="1055"/>
      <c r="H24" s="1055"/>
      <c r="I24" s="1055"/>
      <c r="J24" s="1055"/>
      <c r="K24" s="1055"/>
      <c r="L24" s="1055"/>
      <c r="M24" s="1055"/>
      <c r="N24" s="1055"/>
      <c r="O24" s="1055"/>
      <c r="P24" s="1055"/>
      <c r="Q24" s="1055"/>
      <c r="R24" s="1055"/>
      <c r="S24" s="1055"/>
      <c r="T24" s="1055"/>
      <c r="U24" s="1055"/>
      <c r="V24" s="1055"/>
      <c r="W24" s="1055"/>
      <c r="X24" s="1055"/>
      <c r="Y24" s="1055"/>
      <c r="Z24" s="1056"/>
    </row>
    <row r="25" spans="1:26">
      <c r="A25" s="1054"/>
      <c r="B25" s="1055"/>
      <c r="C25" s="1055"/>
      <c r="D25" s="1055"/>
      <c r="E25" s="1055"/>
      <c r="F25" s="1055"/>
      <c r="G25" s="1055"/>
      <c r="H25" s="1055"/>
      <c r="I25" s="1055"/>
      <c r="J25" s="1055"/>
      <c r="K25" s="1055"/>
      <c r="L25" s="1055"/>
      <c r="M25" s="1055"/>
      <c r="N25" s="1055"/>
      <c r="O25" s="1055"/>
      <c r="P25" s="1055"/>
      <c r="Q25" s="1055"/>
      <c r="R25" s="1055"/>
      <c r="S25" s="1055"/>
      <c r="T25" s="1055"/>
      <c r="U25" s="1055"/>
      <c r="V25" s="1055"/>
      <c r="W25" s="1055"/>
      <c r="X25" s="1055"/>
      <c r="Y25" s="1055"/>
      <c r="Z25" s="1056"/>
    </row>
    <row r="26" spans="1:26" ht="15.75" thickBot="1">
      <c r="A26" s="1057"/>
      <c r="B26" s="1058"/>
      <c r="C26" s="1058"/>
      <c r="D26" s="1058"/>
      <c r="E26" s="1058"/>
      <c r="F26" s="1058"/>
      <c r="G26" s="1058"/>
      <c r="H26" s="1058"/>
      <c r="I26" s="1058"/>
      <c r="J26" s="1058"/>
      <c r="K26" s="1058"/>
      <c r="L26" s="1058"/>
      <c r="M26" s="1058"/>
      <c r="N26" s="1058"/>
      <c r="O26" s="1058"/>
      <c r="P26" s="1058"/>
      <c r="Q26" s="1058"/>
      <c r="R26" s="1058"/>
      <c r="S26" s="1058"/>
      <c r="T26" s="1058"/>
      <c r="U26" s="1058"/>
      <c r="V26" s="1058"/>
      <c r="W26" s="1058"/>
      <c r="X26" s="1058"/>
      <c r="Y26" s="1058"/>
      <c r="Z26" s="1059"/>
    </row>
    <row r="27" spans="1:26" s="718" customFormat="1" ht="12.75">
      <c r="A27" s="1046" t="s">
        <v>1662</v>
      </c>
      <c r="B27" s="1047"/>
      <c r="C27" s="1047"/>
      <c r="D27" s="1048"/>
      <c r="E27" s="1049" t="s">
        <v>2363</v>
      </c>
      <c r="F27" s="1047"/>
      <c r="G27" s="1047"/>
      <c r="H27" s="1047"/>
      <c r="I27" s="1047"/>
      <c r="J27" s="1047"/>
      <c r="K27" s="1047"/>
      <c r="L27" s="1047"/>
      <c r="M27" s="1047"/>
      <c r="N27" s="1047"/>
      <c r="O27" s="1047"/>
      <c r="P27" s="1047"/>
      <c r="Q27" s="1047"/>
      <c r="R27" s="1047"/>
      <c r="S27" s="1047"/>
      <c r="T27" s="1047"/>
      <c r="U27" s="1047"/>
      <c r="V27" s="1047"/>
      <c r="W27" s="1047"/>
      <c r="X27" s="1047"/>
      <c r="Y27" s="1047"/>
      <c r="Z27" s="1050"/>
    </row>
    <row r="28" spans="1:26" ht="15.75">
      <c r="A28" s="1051"/>
      <c r="B28" s="1052"/>
      <c r="C28" s="1052"/>
      <c r="D28" s="1052"/>
      <c r="E28" s="1052"/>
      <c r="F28" s="1052"/>
      <c r="G28" s="1052"/>
      <c r="H28" s="1052"/>
      <c r="I28" s="1052"/>
      <c r="J28" s="1052"/>
      <c r="K28" s="1052"/>
      <c r="L28" s="1052"/>
      <c r="M28" s="1052"/>
      <c r="N28" s="1052"/>
      <c r="O28" s="1052"/>
      <c r="P28" s="1052"/>
      <c r="Q28" s="1052"/>
      <c r="R28" s="1052"/>
      <c r="S28" s="1052"/>
      <c r="T28" s="1052"/>
      <c r="U28" s="1052"/>
      <c r="V28" s="1052"/>
      <c r="W28" s="1052"/>
      <c r="X28" s="1052"/>
      <c r="Y28" s="1052"/>
      <c r="Z28" s="1053"/>
    </row>
    <row r="29" spans="1:26" ht="15.75">
      <c r="A29" s="1051"/>
      <c r="B29" s="1052"/>
      <c r="C29" s="1052"/>
      <c r="D29" s="1052"/>
      <c r="E29" s="1052"/>
      <c r="F29" s="1052"/>
      <c r="G29" s="1052"/>
      <c r="H29" s="1052"/>
      <c r="I29" s="1052"/>
      <c r="J29" s="1052"/>
      <c r="K29" s="1052"/>
      <c r="L29" s="1052"/>
      <c r="M29" s="1052"/>
      <c r="N29" s="1052"/>
      <c r="O29" s="1052"/>
      <c r="P29" s="1052"/>
      <c r="Q29" s="1052"/>
      <c r="R29" s="1052"/>
      <c r="S29" s="1052"/>
      <c r="T29" s="1052"/>
      <c r="U29" s="1052"/>
      <c r="V29" s="1052"/>
      <c r="W29" s="1052"/>
      <c r="X29" s="1052"/>
      <c r="Y29" s="1052"/>
      <c r="Z29" s="1053"/>
    </row>
    <row r="30" spans="1:26" ht="15.75">
      <c r="A30" s="1051"/>
      <c r="B30" s="1052"/>
      <c r="C30" s="1052"/>
      <c r="D30" s="1052"/>
      <c r="E30" s="1052"/>
      <c r="F30" s="1052"/>
      <c r="G30" s="1052"/>
      <c r="H30" s="1052"/>
      <c r="I30" s="1052"/>
      <c r="J30" s="1052"/>
      <c r="K30" s="1052"/>
      <c r="L30" s="1052"/>
      <c r="M30" s="1052"/>
      <c r="N30" s="1052"/>
      <c r="O30" s="1052"/>
      <c r="P30" s="1052"/>
      <c r="Q30" s="1052"/>
      <c r="R30" s="1052"/>
      <c r="S30" s="1052"/>
      <c r="T30" s="1052"/>
      <c r="U30" s="1052"/>
      <c r="V30" s="1052"/>
      <c r="W30" s="1052"/>
      <c r="X30" s="1052"/>
      <c r="Y30" s="1052"/>
      <c r="Z30" s="1053"/>
    </row>
    <row r="31" spans="1:26" ht="15.75">
      <c r="A31" s="1051"/>
      <c r="B31" s="1052"/>
      <c r="C31" s="1052"/>
      <c r="D31" s="1052"/>
      <c r="E31" s="1052"/>
      <c r="F31" s="1052"/>
      <c r="G31" s="1052"/>
      <c r="H31" s="1052"/>
      <c r="I31" s="1052"/>
      <c r="J31" s="1052"/>
      <c r="K31" s="1052"/>
      <c r="L31" s="1052"/>
      <c r="M31" s="1052"/>
      <c r="N31" s="1052"/>
      <c r="O31" s="1052"/>
      <c r="P31" s="1052"/>
      <c r="Q31" s="1052"/>
      <c r="R31" s="1052"/>
      <c r="S31" s="1052"/>
      <c r="T31" s="1052"/>
      <c r="U31" s="1052"/>
      <c r="V31" s="1052"/>
      <c r="W31" s="1052"/>
      <c r="X31" s="1052"/>
      <c r="Y31" s="1052"/>
      <c r="Z31" s="1053"/>
    </row>
    <row r="32" spans="1:26" ht="15.75">
      <c r="A32" s="1051"/>
      <c r="B32" s="1052"/>
      <c r="C32" s="1052"/>
      <c r="D32" s="1052"/>
      <c r="E32" s="1052"/>
      <c r="F32" s="1052"/>
      <c r="G32" s="1052"/>
      <c r="H32" s="1052"/>
      <c r="I32" s="1052"/>
      <c r="J32" s="1052"/>
      <c r="K32" s="1052"/>
      <c r="L32" s="1052"/>
      <c r="M32" s="1052"/>
      <c r="N32" s="1052"/>
      <c r="O32" s="1052"/>
      <c r="P32" s="1052"/>
      <c r="Q32" s="1052"/>
      <c r="R32" s="1052"/>
      <c r="S32" s="1052"/>
      <c r="T32" s="1052"/>
      <c r="U32" s="1052"/>
      <c r="V32" s="1052"/>
      <c r="W32" s="1052"/>
      <c r="X32" s="1052"/>
      <c r="Y32" s="1052"/>
      <c r="Z32" s="1053"/>
    </row>
    <row r="33" spans="1:26" ht="15.75">
      <c r="A33" s="1051"/>
      <c r="B33" s="1052"/>
      <c r="C33" s="1052"/>
      <c r="D33" s="1052"/>
      <c r="E33" s="1052"/>
      <c r="F33" s="1052"/>
      <c r="G33" s="1052"/>
      <c r="H33" s="1052"/>
      <c r="I33" s="1052"/>
      <c r="J33" s="1052"/>
      <c r="K33" s="1052"/>
      <c r="L33" s="1052"/>
      <c r="M33" s="1052"/>
      <c r="N33" s="1052"/>
      <c r="O33" s="1052"/>
      <c r="P33" s="1052"/>
      <c r="Q33" s="1052"/>
      <c r="R33" s="1052"/>
      <c r="S33" s="1052"/>
      <c r="T33" s="1052"/>
      <c r="U33" s="1052"/>
      <c r="V33" s="1052"/>
      <c r="W33" s="1052"/>
      <c r="X33" s="1052"/>
      <c r="Y33" s="1052"/>
      <c r="Z33" s="1053"/>
    </row>
    <row r="34" spans="1:26" ht="16.5" thickBot="1">
      <c r="A34" s="1043"/>
      <c r="B34" s="1044"/>
      <c r="C34" s="1044"/>
      <c r="D34" s="1044"/>
      <c r="E34" s="1044"/>
      <c r="F34" s="1044"/>
      <c r="G34" s="1044"/>
      <c r="H34" s="1044"/>
      <c r="I34" s="1044"/>
      <c r="J34" s="1044"/>
      <c r="K34" s="1044"/>
      <c r="L34" s="1044"/>
      <c r="M34" s="1044"/>
      <c r="N34" s="1044"/>
      <c r="O34" s="1044"/>
      <c r="P34" s="1044"/>
      <c r="Q34" s="1044"/>
      <c r="R34" s="1044"/>
      <c r="S34" s="1044"/>
      <c r="T34" s="1044"/>
      <c r="U34" s="1044"/>
      <c r="V34" s="1044"/>
      <c r="W34" s="1044"/>
      <c r="X34" s="1044"/>
      <c r="Y34" s="1044"/>
      <c r="Z34" s="1045"/>
    </row>
    <row r="35" spans="1:26" ht="15.75">
      <c r="A35" s="719"/>
      <c r="B35" s="719"/>
      <c r="C35" s="719"/>
      <c r="D35" s="719"/>
      <c r="E35" s="719"/>
      <c r="F35" s="719"/>
      <c r="G35" s="719"/>
      <c r="H35" s="719"/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  <c r="U35" s="719"/>
      <c r="V35" s="719"/>
      <c r="W35" s="719"/>
      <c r="X35" s="719"/>
      <c r="Y35" s="719"/>
      <c r="Z35" s="719"/>
    </row>
  </sheetData>
  <mergeCells count="62">
    <mergeCell ref="S2:T2"/>
    <mergeCell ref="U2:V2"/>
    <mergeCell ref="W2:X2"/>
    <mergeCell ref="Y2:Z2"/>
    <mergeCell ref="A2:J2"/>
    <mergeCell ref="K2:L2"/>
    <mergeCell ref="M2:N2"/>
    <mergeCell ref="O2:P2"/>
    <mergeCell ref="Q2:R2"/>
    <mergeCell ref="S3:T3"/>
    <mergeCell ref="U3:V3"/>
    <mergeCell ref="W3:X3"/>
    <mergeCell ref="Y3:Z3"/>
    <mergeCell ref="A4:J4"/>
    <mergeCell ref="K4:L4"/>
    <mergeCell ref="M4:N4"/>
    <mergeCell ref="O4:P4"/>
    <mergeCell ref="Q4:R4"/>
    <mergeCell ref="S4:T4"/>
    <mergeCell ref="A3:J3"/>
    <mergeCell ref="K3:L3"/>
    <mergeCell ref="M3:N3"/>
    <mergeCell ref="O3:P3"/>
    <mergeCell ref="Q3:R3"/>
    <mergeCell ref="U4:V4"/>
    <mergeCell ref="W4:X4"/>
    <mergeCell ref="Y4:Z4"/>
    <mergeCell ref="A5:J5"/>
    <mergeCell ref="K5:L5"/>
    <mergeCell ref="M5:N5"/>
    <mergeCell ref="O5:P5"/>
    <mergeCell ref="Q5:R5"/>
    <mergeCell ref="S5:T5"/>
    <mergeCell ref="U5:V5"/>
    <mergeCell ref="W5:X5"/>
    <mergeCell ref="Y5:Z5"/>
    <mergeCell ref="A8:Z26"/>
    <mergeCell ref="A33:D33"/>
    <mergeCell ref="E33:Z33"/>
    <mergeCell ref="S6:T6"/>
    <mergeCell ref="U6:V6"/>
    <mergeCell ref="W6:X6"/>
    <mergeCell ref="Y6:Z6"/>
    <mergeCell ref="A28:D28"/>
    <mergeCell ref="E28:Z28"/>
    <mergeCell ref="A6:J6"/>
    <mergeCell ref="K6:L6"/>
    <mergeCell ref="M6:N6"/>
    <mergeCell ref="O6:P6"/>
    <mergeCell ref="Q6:R6"/>
    <mergeCell ref="A34:D34"/>
    <mergeCell ref="E34:Z34"/>
    <mergeCell ref="A27:D27"/>
    <mergeCell ref="E27:Z27"/>
    <mergeCell ref="A30:D30"/>
    <mergeCell ref="E30:Z30"/>
    <mergeCell ref="A31:D31"/>
    <mergeCell ref="E31:Z31"/>
    <mergeCell ref="A32:D32"/>
    <mergeCell ref="E32:Z32"/>
    <mergeCell ref="A29:D29"/>
    <mergeCell ref="E29:Z29"/>
  </mergeCells>
  <pageMargins left="0.7" right="0.7" top="0.75" bottom="0.75" header="0.3" footer="0.3"/>
  <pageSetup orientation="landscape" horizontalDpi="300" verticalDpi="300" r:id="rId1"/>
  <headerFooter>
    <oddHeader>&amp;C&amp;"Times New Roman,Bold"&amp;14Warfighting Function Terrain-Weather Analysis Worksheet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H35"/>
  <sheetViews>
    <sheetView zoomScaleNormal="100" workbookViewId="0">
      <selection activeCell="A8" sqref="A8:H35"/>
    </sheetView>
  </sheetViews>
  <sheetFormatPr defaultRowHeight="15"/>
  <cols>
    <col min="1" max="1" width="17.42578125" customWidth="1"/>
    <col min="2" max="2" width="10" customWidth="1"/>
    <col min="3" max="6" width="14.5703125" customWidth="1"/>
    <col min="7" max="7" width="24.5703125" customWidth="1"/>
    <col min="8" max="8" width="14.5703125" customWidth="1"/>
  </cols>
  <sheetData>
    <row r="1" spans="1:8" s="24" customFormat="1" ht="15" customHeight="1">
      <c r="A1" s="710" t="s">
        <v>2337</v>
      </c>
      <c r="B1" s="711"/>
      <c r="C1" s="711"/>
      <c r="D1" s="711"/>
      <c r="E1" s="711"/>
      <c r="F1" s="711"/>
      <c r="G1" s="711"/>
      <c r="H1" s="712"/>
    </row>
    <row r="2" spans="1:8" s="136" customFormat="1" ht="15.75" thickBot="1">
      <c r="A2" s="1070"/>
      <c r="B2" s="1071"/>
      <c r="C2" s="1071"/>
      <c r="D2" s="1071"/>
      <c r="E2" s="1071"/>
      <c r="F2" s="1071"/>
      <c r="G2" s="1071"/>
      <c r="H2" s="1072"/>
    </row>
    <row r="3" spans="1:8" s="24" customFormat="1" ht="12.75">
      <c r="A3" s="710" t="s">
        <v>2338</v>
      </c>
      <c r="B3" s="711"/>
      <c r="C3" s="711"/>
      <c r="D3" s="711"/>
      <c r="E3" s="711"/>
      <c r="F3" s="711"/>
      <c r="G3" s="711"/>
      <c r="H3" s="712"/>
    </row>
    <row r="4" spans="1:8" s="139" customFormat="1" ht="12">
      <c r="A4" s="707" t="s">
        <v>731</v>
      </c>
      <c r="B4" s="708" t="s">
        <v>732</v>
      </c>
      <c r="C4" s="708" t="s">
        <v>733</v>
      </c>
      <c r="D4" s="708" t="s">
        <v>695</v>
      </c>
      <c r="E4" s="708" t="s">
        <v>734</v>
      </c>
      <c r="F4" s="708" t="s">
        <v>324</v>
      </c>
      <c r="G4" s="708" t="s">
        <v>735</v>
      </c>
      <c r="H4" s="709" t="s">
        <v>737</v>
      </c>
    </row>
    <row r="5" spans="1:8" s="136" customFormat="1">
      <c r="A5" s="155"/>
      <c r="B5" s="144"/>
      <c r="C5" s="144"/>
      <c r="D5" s="144"/>
      <c r="E5" s="144"/>
      <c r="F5" s="144"/>
      <c r="G5" s="144"/>
      <c r="H5" s="156"/>
    </row>
    <row r="6" spans="1:8" s="136" customFormat="1">
      <c r="A6" s="155"/>
      <c r="B6" s="144"/>
      <c r="C6" s="144"/>
      <c r="D6" s="144"/>
      <c r="E6" s="144"/>
      <c r="F6" s="144"/>
      <c r="G6" s="144"/>
      <c r="H6" s="156"/>
    </row>
    <row r="7" spans="1:8" s="136" customFormat="1" ht="15.75" thickBot="1">
      <c r="A7" s="152"/>
      <c r="B7" s="153"/>
      <c r="C7" s="153"/>
      <c r="D7" s="153"/>
      <c r="E7" s="153"/>
      <c r="F7" s="153"/>
      <c r="G7" s="153"/>
      <c r="H7" s="154"/>
    </row>
    <row r="8" spans="1:8" s="713" customFormat="1" ht="15.75" customHeight="1">
      <c r="A8" s="1073" t="s">
        <v>1241</v>
      </c>
      <c r="B8" s="1074"/>
      <c r="C8" s="1074"/>
      <c r="D8" s="1074"/>
      <c r="E8" s="1074"/>
      <c r="F8" s="1074"/>
      <c r="G8" s="1074"/>
      <c r="H8" s="1075"/>
    </row>
    <row r="9" spans="1:8">
      <c r="A9" s="1054"/>
      <c r="B9" s="1055"/>
      <c r="C9" s="1055"/>
      <c r="D9" s="1055"/>
      <c r="E9" s="1055"/>
      <c r="F9" s="1055"/>
      <c r="G9" s="1055"/>
      <c r="H9" s="1056"/>
    </row>
    <row r="10" spans="1:8">
      <c r="A10" s="1054"/>
      <c r="B10" s="1055"/>
      <c r="C10" s="1055"/>
      <c r="D10" s="1055"/>
      <c r="E10" s="1055"/>
      <c r="F10" s="1055"/>
      <c r="G10" s="1055"/>
      <c r="H10" s="1056"/>
    </row>
    <row r="11" spans="1:8">
      <c r="A11" s="1054"/>
      <c r="B11" s="1055"/>
      <c r="C11" s="1055"/>
      <c r="D11" s="1055"/>
      <c r="E11" s="1055"/>
      <c r="F11" s="1055"/>
      <c r="G11" s="1055"/>
      <c r="H11" s="1056"/>
    </row>
    <row r="12" spans="1:8">
      <c r="A12" s="1054"/>
      <c r="B12" s="1055"/>
      <c r="C12" s="1055"/>
      <c r="D12" s="1055"/>
      <c r="E12" s="1055"/>
      <c r="F12" s="1055"/>
      <c r="G12" s="1055"/>
      <c r="H12" s="1056"/>
    </row>
    <row r="13" spans="1:8">
      <c r="A13" s="1054"/>
      <c r="B13" s="1055"/>
      <c r="C13" s="1055"/>
      <c r="D13" s="1055"/>
      <c r="E13" s="1055"/>
      <c r="F13" s="1055"/>
      <c r="G13" s="1055"/>
      <c r="H13" s="1056"/>
    </row>
    <row r="14" spans="1:8">
      <c r="A14" s="1054"/>
      <c r="B14" s="1055"/>
      <c r="C14" s="1055"/>
      <c r="D14" s="1055"/>
      <c r="E14" s="1055"/>
      <c r="F14" s="1055"/>
      <c r="G14" s="1055"/>
      <c r="H14" s="1056"/>
    </row>
    <row r="15" spans="1:8">
      <c r="A15" s="1054"/>
      <c r="B15" s="1055"/>
      <c r="C15" s="1055"/>
      <c r="D15" s="1055"/>
      <c r="E15" s="1055"/>
      <c r="F15" s="1055"/>
      <c r="G15" s="1055"/>
      <c r="H15" s="1056"/>
    </row>
    <row r="16" spans="1:8">
      <c r="A16" s="1054"/>
      <c r="B16" s="1055"/>
      <c r="C16" s="1055"/>
      <c r="D16" s="1055"/>
      <c r="E16" s="1055"/>
      <c r="F16" s="1055"/>
      <c r="G16" s="1055"/>
      <c r="H16" s="1056"/>
    </row>
    <row r="17" spans="1:8">
      <c r="A17" s="1054"/>
      <c r="B17" s="1055"/>
      <c r="C17" s="1055"/>
      <c r="D17" s="1055"/>
      <c r="E17" s="1055"/>
      <c r="F17" s="1055"/>
      <c r="G17" s="1055"/>
      <c r="H17" s="1056"/>
    </row>
    <row r="18" spans="1:8">
      <c r="A18" s="1054"/>
      <c r="B18" s="1055"/>
      <c r="C18" s="1055"/>
      <c r="D18" s="1055"/>
      <c r="E18" s="1055"/>
      <c r="F18" s="1055"/>
      <c r="G18" s="1055"/>
      <c r="H18" s="1056"/>
    </row>
    <row r="19" spans="1:8">
      <c r="A19" s="1054"/>
      <c r="B19" s="1055"/>
      <c r="C19" s="1055"/>
      <c r="D19" s="1055"/>
      <c r="E19" s="1055"/>
      <c r="F19" s="1055"/>
      <c r="G19" s="1055"/>
      <c r="H19" s="1056"/>
    </row>
    <row r="20" spans="1:8">
      <c r="A20" s="1054"/>
      <c r="B20" s="1055"/>
      <c r="C20" s="1055"/>
      <c r="D20" s="1055"/>
      <c r="E20" s="1055"/>
      <c r="F20" s="1055"/>
      <c r="G20" s="1055"/>
      <c r="H20" s="1056"/>
    </row>
    <row r="21" spans="1:8">
      <c r="A21" s="1054"/>
      <c r="B21" s="1055"/>
      <c r="C21" s="1055"/>
      <c r="D21" s="1055"/>
      <c r="E21" s="1055"/>
      <c r="F21" s="1055"/>
      <c r="G21" s="1055"/>
      <c r="H21" s="1056"/>
    </row>
    <row r="22" spans="1:8">
      <c r="A22" s="1054"/>
      <c r="B22" s="1055"/>
      <c r="C22" s="1055"/>
      <c r="D22" s="1055"/>
      <c r="E22" s="1055"/>
      <c r="F22" s="1055"/>
      <c r="G22" s="1055"/>
      <c r="H22" s="1056"/>
    </row>
    <row r="23" spans="1:8">
      <c r="A23" s="1054"/>
      <c r="B23" s="1055"/>
      <c r="C23" s="1055"/>
      <c r="D23" s="1055"/>
      <c r="E23" s="1055"/>
      <c r="F23" s="1055"/>
      <c r="G23" s="1055"/>
      <c r="H23" s="1056"/>
    </row>
    <row r="24" spans="1:8">
      <c r="A24" s="1054"/>
      <c r="B24" s="1055"/>
      <c r="C24" s="1055"/>
      <c r="D24" s="1055"/>
      <c r="E24" s="1055"/>
      <c r="F24" s="1055"/>
      <c r="G24" s="1055"/>
      <c r="H24" s="1056"/>
    </row>
    <row r="25" spans="1:8">
      <c r="A25" s="1054"/>
      <c r="B25" s="1055"/>
      <c r="C25" s="1055"/>
      <c r="D25" s="1055"/>
      <c r="E25" s="1055"/>
      <c r="F25" s="1055"/>
      <c r="G25" s="1055"/>
      <c r="H25" s="1056"/>
    </row>
    <row r="26" spans="1:8">
      <c r="A26" s="1054"/>
      <c r="B26" s="1055"/>
      <c r="C26" s="1055"/>
      <c r="D26" s="1055"/>
      <c r="E26" s="1055"/>
      <c r="F26" s="1055"/>
      <c r="G26" s="1055"/>
      <c r="H26" s="1056"/>
    </row>
    <row r="27" spans="1:8">
      <c r="A27" s="1054"/>
      <c r="B27" s="1055"/>
      <c r="C27" s="1055"/>
      <c r="D27" s="1055"/>
      <c r="E27" s="1055"/>
      <c r="F27" s="1055"/>
      <c r="G27" s="1055"/>
      <c r="H27" s="1056"/>
    </row>
    <row r="28" spans="1:8">
      <c r="A28" s="1054"/>
      <c r="B28" s="1055"/>
      <c r="C28" s="1055"/>
      <c r="D28" s="1055"/>
      <c r="E28" s="1055"/>
      <c r="F28" s="1055"/>
      <c r="G28" s="1055"/>
      <c r="H28" s="1056"/>
    </row>
    <row r="29" spans="1:8">
      <c r="A29" s="1054"/>
      <c r="B29" s="1055"/>
      <c r="C29" s="1055"/>
      <c r="D29" s="1055"/>
      <c r="E29" s="1055"/>
      <c r="F29" s="1055"/>
      <c r="G29" s="1055"/>
      <c r="H29" s="1056"/>
    </row>
    <row r="30" spans="1:8">
      <c r="A30" s="1054"/>
      <c r="B30" s="1055"/>
      <c r="C30" s="1055"/>
      <c r="D30" s="1055"/>
      <c r="E30" s="1055"/>
      <c r="F30" s="1055"/>
      <c r="G30" s="1055"/>
      <c r="H30" s="1056"/>
    </row>
    <row r="31" spans="1:8">
      <c r="A31" s="1054"/>
      <c r="B31" s="1055"/>
      <c r="C31" s="1055"/>
      <c r="D31" s="1055"/>
      <c r="E31" s="1055"/>
      <c r="F31" s="1055"/>
      <c r="G31" s="1055"/>
      <c r="H31" s="1056"/>
    </row>
    <row r="32" spans="1:8">
      <c r="A32" s="1054"/>
      <c r="B32" s="1055"/>
      <c r="C32" s="1055"/>
      <c r="D32" s="1055"/>
      <c r="E32" s="1055"/>
      <c r="F32" s="1055"/>
      <c r="G32" s="1055"/>
      <c r="H32" s="1056"/>
    </row>
    <row r="33" spans="1:8">
      <c r="A33" s="1054"/>
      <c r="B33" s="1055"/>
      <c r="C33" s="1055"/>
      <c r="D33" s="1055"/>
      <c r="E33" s="1055"/>
      <c r="F33" s="1055"/>
      <c r="G33" s="1055"/>
      <c r="H33" s="1056"/>
    </row>
    <row r="34" spans="1:8">
      <c r="A34" s="1054"/>
      <c r="B34" s="1055"/>
      <c r="C34" s="1055"/>
      <c r="D34" s="1055"/>
      <c r="E34" s="1055"/>
      <c r="F34" s="1055"/>
      <c r="G34" s="1055"/>
      <c r="H34" s="1056"/>
    </row>
    <row r="35" spans="1:8" ht="15.75" thickBot="1">
      <c r="A35" s="1057"/>
      <c r="B35" s="1058"/>
      <c r="C35" s="1058"/>
      <c r="D35" s="1058"/>
      <c r="E35" s="1058"/>
      <c r="F35" s="1058"/>
      <c r="G35" s="1058"/>
      <c r="H35" s="1059"/>
    </row>
  </sheetData>
  <mergeCells count="2">
    <mergeCell ref="A2:H2"/>
    <mergeCell ref="A8:H35"/>
  </mergeCells>
  <pageMargins left="0.7" right="0.7" top="0.75" bottom="0.75" header="0.3" footer="0.3"/>
  <pageSetup orientation="landscape" horizontalDpi="300" verticalDpi="300" r:id="rId1"/>
  <headerFooter>
    <oddHeader>&amp;C&amp;"Times New Roman,Bold"&amp;14Reverse Warfighting Function Worksheet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zoomScaleNormal="100" workbookViewId="0">
      <selection activeCell="A24" sqref="A24"/>
    </sheetView>
  </sheetViews>
  <sheetFormatPr defaultRowHeight="15"/>
  <cols>
    <col min="1" max="1" width="13.7109375" style="136" customWidth="1"/>
    <col min="2" max="8" width="15.140625" style="136" customWidth="1"/>
    <col min="9" max="16384" width="9.140625" style="136"/>
  </cols>
  <sheetData>
    <row r="1" spans="1:8" s="137" customFormat="1" ht="13.5" thickBot="1">
      <c r="A1" s="160" t="s">
        <v>736</v>
      </c>
      <c r="B1" s="160"/>
      <c r="C1" s="160"/>
      <c r="D1" s="160"/>
      <c r="E1" s="160"/>
      <c r="F1" s="160"/>
      <c r="G1" s="160"/>
      <c r="H1" s="160"/>
    </row>
    <row r="2" spans="1:8" ht="15.75" thickBot="1">
      <c r="A2" s="159" t="s">
        <v>723</v>
      </c>
      <c r="B2" s="157"/>
      <c r="C2" s="157"/>
      <c r="D2" s="157"/>
      <c r="E2" s="157"/>
      <c r="F2" s="157"/>
      <c r="G2" s="157"/>
      <c r="H2" s="158"/>
    </row>
    <row r="3" spans="1:8">
      <c r="A3" s="145" t="s">
        <v>724</v>
      </c>
      <c r="B3" s="146"/>
      <c r="C3" s="146"/>
      <c r="D3" s="146"/>
      <c r="E3" s="146"/>
      <c r="F3" s="146"/>
      <c r="G3" s="146"/>
      <c r="H3" s="147"/>
    </row>
    <row r="4" spans="1:8" ht="15.75" thickBot="1">
      <c r="A4" s="1070"/>
      <c r="B4" s="1089"/>
      <c r="C4" s="1089"/>
      <c r="D4" s="1089"/>
      <c r="E4" s="1089"/>
      <c r="F4" s="1089"/>
      <c r="G4" s="1089"/>
      <c r="H4" s="1090"/>
    </row>
    <row r="5" spans="1:8">
      <c r="A5" s="145" t="s">
        <v>725</v>
      </c>
      <c r="B5" s="146"/>
      <c r="C5" s="146"/>
      <c r="D5" s="146"/>
      <c r="E5" s="146"/>
      <c r="F5" s="146"/>
      <c r="G5" s="146"/>
      <c r="H5" s="147"/>
    </row>
    <row r="6" spans="1:8" ht="15.75" thickBot="1">
      <c r="A6" s="1070"/>
      <c r="B6" s="1089"/>
      <c r="C6" s="1089"/>
      <c r="D6" s="1089"/>
      <c r="E6" s="1089"/>
      <c r="F6" s="1089"/>
      <c r="G6" s="1089"/>
      <c r="H6" s="1090"/>
    </row>
    <row r="7" spans="1:8">
      <c r="A7" s="145" t="s">
        <v>726</v>
      </c>
      <c r="B7" s="146"/>
      <c r="C7" s="146"/>
      <c r="D7" s="146"/>
      <c r="E7" s="146"/>
      <c r="F7" s="146"/>
      <c r="G7" s="146"/>
      <c r="H7" s="147"/>
    </row>
    <row r="8" spans="1:8" ht="15.75" thickBot="1">
      <c r="A8" s="1070"/>
      <c r="B8" s="1089"/>
      <c r="C8" s="1089"/>
      <c r="D8" s="1089"/>
      <c r="E8" s="1089"/>
      <c r="F8" s="1089"/>
      <c r="G8" s="1089"/>
      <c r="H8" s="1090"/>
    </row>
    <row r="9" spans="1:8">
      <c r="A9" s="145" t="s">
        <v>730</v>
      </c>
      <c r="B9" s="146"/>
      <c r="C9" s="146"/>
      <c r="D9" s="146"/>
      <c r="E9" s="146"/>
      <c r="F9" s="146"/>
      <c r="G9" s="146"/>
      <c r="H9" s="147"/>
    </row>
    <row r="10" spans="1:8" ht="15.75" thickBot="1">
      <c r="A10" s="1070"/>
      <c r="B10" s="1089"/>
      <c r="C10" s="1089"/>
      <c r="D10" s="1089"/>
      <c r="E10" s="1089"/>
      <c r="F10" s="1089"/>
      <c r="G10" s="1089"/>
      <c r="H10" s="1090"/>
    </row>
    <row r="11" spans="1:8">
      <c r="A11" s="145" t="s">
        <v>2337</v>
      </c>
      <c r="B11" s="146"/>
      <c r="C11" s="146"/>
      <c r="D11" s="146"/>
      <c r="E11" s="146"/>
      <c r="F11" s="146"/>
      <c r="G11" s="146"/>
      <c r="H11" s="147"/>
    </row>
    <row r="12" spans="1:8" ht="15.75" thickBot="1">
      <c r="A12" s="1070"/>
      <c r="B12" s="1089"/>
      <c r="C12" s="1089"/>
      <c r="D12" s="1089"/>
      <c r="E12" s="1089"/>
      <c r="F12" s="1089"/>
      <c r="G12" s="1089"/>
      <c r="H12" s="1090"/>
    </row>
    <row r="13" spans="1:8">
      <c r="A13" s="145" t="s">
        <v>2338</v>
      </c>
      <c r="B13" s="146"/>
      <c r="C13" s="146"/>
      <c r="D13" s="146"/>
      <c r="E13" s="146"/>
      <c r="F13" s="146"/>
      <c r="G13" s="146"/>
      <c r="H13" s="147"/>
    </row>
    <row r="14" spans="1:8" s="139" customFormat="1" ht="12">
      <c r="A14" s="148" t="s">
        <v>731</v>
      </c>
      <c r="B14" s="143" t="s">
        <v>732</v>
      </c>
      <c r="C14" s="143" t="s">
        <v>733</v>
      </c>
      <c r="D14" s="143" t="s">
        <v>695</v>
      </c>
      <c r="E14" s="143" t="s">
        <v>734</v>
      </c>
      <c r="F14" s="143" t="s">
        <v>324</v>
      </c>
      <c r="G14" s="143" t="s">
        <v>735</v>
      </c>
      <c r="H14" s="149" t="s">
        <v>737</v>
      </c>
    </row>
    <row r="15" spans="1:8">
      <c r="A15" s="155"/>
      <c r="B15" s="144"/>
      <c r="C15" s="144"/>
      <c r="D15" s="144"/>
      <c r="E15" s="144"/>
      <c r="F15" s="144"/>
      <c r="G15" s="144"/>
      <c r="H15" s="156"/>
    </row>
    <row r="16" spans="1:8">
      <c r="A16" s="155"/>
      <c r="B16" s="144"/>
      <c r="C16" s="144"/>
      <c r="D16" s="144"/>
      <c r="E16" s="144"/>
      <c r="F16" s="144"/>
      <c r="G16" s="144"/>
      <c r="H16" s="156"/>
    </row>
    <row r="17" spans="1:8" ht="15.75" thickBot="1">
      <c r="A17" s="152"/>
      <c r="B17" s="153"/>
      <c r="C17" s="153"/>
      <c r="D17" s="153"/>
      <c r="E17" s="153"/>
      <c r="F17" s="153"/>
      <c r="G17" s="153"/>
      <c r="H17" s="154"/>
    </row>
    <row r="18" spans="1:8">
      <c r="A18" s="145" t="s">
        <v>2378</v>
      </c>
      <c r="B18" s="146"/>
      <c r="C18" s="146"/>
      <c r="D18" s="146"/>
      <c r="E18" s="146"/>
      <c r="F18" s="146"/>
      <c r="G18" s="146"/>
      <c r="H18" s="147"/>
    </row>
    <row r="19" spans="1:8" s="139" customFormat="1" ht="12">
      <c r="A19" s="1078" t="s">
        <v>729</v>
      </c>
      <c r="B19" s="1079"/>
      <c r="C19" s="1079" t="s">
        <v>799</v>
      </c>
      <c r="D19" s="1079"/>
      <c r="E19" s="1079"/>
      <c r="F19" s="1079" t="s">
        <v>800</v>
      </c>
      <c r="G19" s="1079"/>
      <c r="H19" s="1080"/>
    </row>
    <row r="20" spans="1:8">
      <c r="A20" s="1083"/>
      <c r="B20" s="1084"/>
      <c r="C20" s="1085"/>
      <c r="D20" s="1085"/>
      <c r="E20" s="1085"/>
      <c r="F20" s="1085"/>
      <c r="G20" s="1085"/>
      <c r="H20" s="1086"/>
    </row>
    <row r="21" spans="1:8">
      <c r="A21" s="1083"/>
      <c r="B21" s="1084"/>
      <c r="C21" s="1085"/>
      <c r="D21" s="1085"/>
      <c r="E21" s="1085"/>
      <c r="F21" s="1085"/>
      <c r="G21" s="1085"/>
      <c r="H21" s="1086"/>
    </row>
    <row r="22" spans="1:8" ht="15.75" thickBot="1">
      <c r="A22" s="1087"/>
      <c r="B22" s="1088"/>
      <c r="C22" s="1081"/>
      <c r="D22" s="1081"/>
      <c r="E22" s="1081"/>
      <c r="F22" s="1081"/>
      <c r="G22" s="1081"/>
      <c r="H22" s="1082"/>
    </row>
    <row r="23" spans="1:8">
      <c r="A23" s="145" t="s">
        <v>2379</v>
      </c>
      <c r="B23" s="146"/>
      <c r="C23" s="146"/>
      <c r="D23" s="146"/>
      <c r="E23" s="146"/>
      <c r="F23" s="146"/>
      <c r="G23" s="146"/>
      <c r="H23" s="147"/>
    </row>
    <row r="24" spans="1:8" s="139" customFormat="1" ht="12">
      <c r="A24" s="148" t="s">
        <v>727</v>
      </c>
      <c r="B24" s="143" t="s">
        <v>664</v>
      </c>
      <c r="C24" s="143" t="s">
        <v>695</v>
      </c>
      <c r="D24" s="1079" t="s">
        <v>661</v>
      </c>
      <c r="E24" s="1079"/>
      <c r="F24" s="1079" t="s">
        <v>728</v>
      </c>
      <c r="G24" s="1079"/>
      <c r="H24" s="149" t="s">
        <v>488</v>
      </c>
    </row>
    <row r="25" spans="1:8">
      <c r="A25" s="150"/>
      <c r="B25" s="141"/>
      <c r="C25" s="141"/>
      <c r="D25" s="1076"/>
      <c r="E25" s="1076"/>
      <c r="F25" s="1076"/>
      <c r="G25" s="1076"/>
      <c r="H25" s="151"/>
    </row>
    <row r="26" spans="1:8">
      <c r="A26" s="150"/>
      <c r="B26" s="141"/>
      <c r="C26" s="141"/>
      <c r="D26" s="1076"/>
      <c r="E26" s="1076"/>
      <c r="F26" s="1076"/>
      <c r="G26" s="1076"/>
      <c r="H26" s="151"/>
    </row>
    <row r="27" spans="1:8" ht="15.75" thickBot="1">
      <c r="A27" s="152"/>
      <c r="B27" s="153"/>
      <c r="C27" s="153"/>
      <c r="D27" s="1077"/>
      <c r="E27" s="1077"/>
      <c r="F27" s="1077"/>
      <c r="G27" s="1077"/>
      <c r="H27" s="154"/>
    </row>
  </sheetData>
  <mergeCells count="25">
    <mergeCell ref="A4:H4"/>
    <mergeCell ref="A6:H6"/>
    <mergeCell ref="A8:H8"/>
    <mergeCell ref="A10:H10"/>
    <mergeCell ref="A12:H12"/>
    <mergeCell ref="A19:B19"/>
    <mergeCell ref="C19:E19"/>
    <mergeCell ref="F19:H19"/>
    <mergeCell ref="D24:E24"/>
    <mergeCell ref="F24:G24"/>
    <mergeCell ref="F22:H22"/>
    <mergeCell ref="A20:B20"/>
    <mergeCell ref="C20:E20"/>
    <mergeCell ref="F20:H20"/>
    <mergeCell ref="A21:B21"/>
    <mergeCell ref="C21:E21"/>
    <mergeCell ref="F21:H21"/>
    <mergeCell ref="A22:B22"/>
    <mergeCell ref="C22:E22"/>
    <mergeCell ref="D26:E26"/>
    <mergeCell ref="D27:E27"/>
    <mergeCell ref="F25:G25"/>
    <mergeCell ref="F26:G26"/>
    <mergeCell ref="F27:G27"/>
    <mergeCell ref="D25:E25"/>
  </mergeCells>
  <pageMargins left="0.7" right="0.7" top="0.75" bottom="0.75" header="0.3" footer="0.3"/>
  <pageSetup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U119"/>
  <sheetViews>
    <sheetView zoomScale="90" zoomScaleNormal="90" workbookViewId="0">
      <selection activeCell="A2" sqref="A2:C2"/>
    </sheetView>
  </sheetViews>
  <sheetFormatPr defaultRowHeight="15"/>
  <cols>
    <col min="1" max="2" width="23.28515625" style="173" customWidth="1"/>
    <col min="3" max="3" width="9.140625" style="173"/>
    <col min="4" max="4" width="23.28515625" style="173" customWidth="1"/>
    <col min="5" max="5" width="9.140625" style="173"/>
    <col min="6" max="6" width="10.28515625" style="173" bestFit="1" customWidth="1"/>
    <col min="7" max="7" width="10.5703125" style="173" bestFit="1" customWidth="1"/>
    <col min="8" max="8" width="13.28515625" style="173" bestFit="1" customWidth="1"/>
    <col min="9" max="9" width="9.140625" style="173"/>
    <col min="10" max="10" width="4" style="173" bestFit="1" customWidth="1"/>
    <col min="11" max="11" width="11.5703125" style="173" bestFit="1" customWidth="1"/>
    <col min="12" max="16" width="10.28515625" style="173" customWidth="1"/>
    <col min="17" max="17" width="9.140625" style="173"/>
    <col min="18" max="18" width="4" style="173" customWidth="1"/>
    <col min="19" max="16384" width="9.140625" style="173"/>
  </cols>
  <sheetData>
    <row r="1" spans="1:17" s="292" customFormat="1" ht="11.25">
      <c r="A1" s="1108" t="s">
        <v>802</v>
      </c>
      <c r="B1" s="1109"/>
      <c r="C1" s="1109"/>
      <c r="D1" s="291" t="s">
        <v>803</v>
      </c>
      <c r="E1" s="1109" t="s">
        <v>804</v>
      </c>
      <c r="F1" s="1109"/>
      <c r="G1" s="1109" t="s">
        <v>805</v>
      </c>
      <c r="H1" s="1110"/>
    </row>
    <row r="2" spans="1:17" s="294" customFormat="1" ht="18.75">
      <c r="A2" s="1111"/>
      <c r="B2" s="1112"/>
      <c r="C2" s="1112"/>
      <c r="D2" s="293"/>
      <c r="E2" s="1113"/>
      <c r="F2" s="1113"/>
      <c r="G2" s="1113"/>
      <c r="H2" s="1114"/>
    </row>
    <row r="3" spans="1:17" s="292" customFormat="1" ht="11.25">
      <c r="A3" s="1095" t="s">
        <v>806</v>
      </c>
      <c r="B3" s="1096"/>
      <c r="C3" s="1096"/>
      <c r="D3" s="1096"/>
      <c r="E3" s="1096"/>
      <c r="F3" s="1096"/>
      <c r="G3" s="1096"/>
      <c r="H3" s="1097"/>
    </row>
    <row r="4" spans="1:17" s="292" customFormat="1" ht="11.25">
      <c r="A4" s="1098" t="s">
        <v>807</v>
      </c>
      <c r="B4" s="1099"/>
      <c r="C4" s="295" t="s">
        <v>808</v>
      </c>
      <c r="D4" s="296" t="s">
        <v>809</v>
      </c>
      <c r="E4" s="1100" t="s">
        <v>810</v>
      </c>
      <c r="F4" s="1101"/>
      <c r="G4" s="1101"/>
      <c r="H4" s="1102"/>
      <c r="J4" s="1094" t="s">
        <v>842</v>
      </c>
      <c r="K4" s="1094"/>
      <c r="L4" s="1094"/>
      <c r="M4" s="1094"/>
      <c r="N4" s="1094"/>
      <c r="O4" s="1094"/>
      <c r="P4" s="1094"/>
      <c r="Q4" s="1094"/>
    </row>
    <row r="5" spans="1:17" s="294" customFormat="1" ht="18.75">
      <c r="A5" s="1103"/>
      <c r="B5" s="1104"/>
      <c r="C5" s="293"/>
      <c r="D5" s="293"/>
      <c r="E5" s="1105"/>
      <c r="F5" s="1106"/>
      <c r="G5" s="1106"/>
      <c r="H5" s="1107"/>
      <c r="J5" s="297"/>
      <c r="K5" s="297"/>
      <c r="L5" s="298" t="s">
        <v>838</v>
      </c>
      <c r="M5" s="298" t="s">
        <v>839</v>
      </c>
      <c r="N5" s="298" t="s">
        <v>840</v>
      </c>
      <c r="O5" s="298" t="s">
        <v>841</v>
      </c>
      <c r="P5" s="298" t="s">
        <v>831</v>
      </c>
      <c r="Q5" s="297"/>
    </row>
    <row r="6" spans="1:17" s="292" customFormat="1" ht="22.5">
      <c r="A6" s="299" t="s">
        <v>811</v>
      </c>
      <c r="B6" s="300" t="s">
        <v>812</v>
      </c>
      <c r="C6" s="301" t="s">
        <v>813</v>
      </c>
      <c r="D6" s="300" t="s">
        <v>814</v>
      </c>
      <c r="E6" s="302" t="s">
        <v>815</v>
      </c>
      <c r="F6" s="300" t="s">
        <v>816</v>
      </c>
      <c r="G6" s="300" t="s">
        <v>817</v>
      </c>
      <c r="H6" s="303" t="s">
        <v>818</v>
      </c>
      <c r="J6" s="304"/>
      <c r="K6" s="175"/>
      <c r="L6" s="178" t="s">
        <v>826</v>
      </c>
      <c r="M6" s="178" t="s">
        <v>827</v>
      </c>
      <c r="N6" s="178" t="s">
        <v>828</v>
      </c>
      <c r="O6" s="178" t="s">
        <v>829</v>
      </c>
      <c r="P6" s="178" t="s">
        <v>830</v>
      </c>
      <c r="Q6" s="304"/>
    </row>
    <row r="7" spans="1:17" s="294" customFormat="1" ht="18.75">
      <c r="A7" s="305"/>
      <c r="B7" s="25"/>
      <c r="C7" s="25"/>
      <c r="D7" s="25"/>
      <c r="E7" s="25"/>
      <c r="F7" s="25"/>
      <c r="G7" s="25"/>
      <c r="H7" s="306"/>
      <c r="J7" s="298" t="s">
        <v>147</v>
      </c>
      <c r="K7" s="177" t="s">
        <v>823</v>
      </c>
      <c r="L7" s="307" t="s">
        <v>831</v>
      </c>
      <c r="M7" s="307" t="s">
        <v>831</v>
      </c>
      <c r="N7" s="308" t="s">
        <v>832</v>
      </c>
      <c r="O7" s="308" t="s">
        <v>832</v>
      </c>
      <c r="P7" s="309" t="s">
        <v>833</v>
      </c>
      <c r="Q7" s="297"/>
    </row>
    <row r="8" spans="1:17" s="294" customFormat="1" ht="18.75">
      <c r="A8" s="305"/>
      <c r="B8" s="25"/>
      <c r="C8" s="25"/>
      <c r="D8" s="25"/>
      <c r="E8" s="25"/>
      <c r="F8" s="25"/>
      <c r="G8" s="25"/>
      <c r="H8" s="306"/>
      <c r="J8" s="298" t="s">
        <v>835</v>
      </c>
      <c r="K8" s="177" t="s">
        <v>494</v>
      </c>
      <c r="L8" s="307" t="s">
        <v>831</v>
      </c>
      <c r="M8" s="308" t="s">
        <v>832</v>
      </c>
      <c r="N8" s="308" t="s">
        <v>832</v>
      </c>
      <c r="O8" s="309" t="s">
        <v>833</v>
      </c>
      <c r="P8" s="310" t="s">
        <v>834</v>
      </c>
      <c r="Q8" s="297"/>
    </row>
    <row r="9" spans="1:17" s="294" customFormat="1" ht="18.75">
      <c r="A9" s="305"/>
      <c r="B9" s="25"/>
      <c r="C9" s="25"/>
      <c r="D9" s="25"/>
      <c r="E9" s="25"/>
      <c r="F9" s="25"/>
      <c r="G9" s="25"/>
      <c r="H9" s="306"/>
      <c r="J9" s="298" t="s">
        <v>836</v>
      </c>
      <c r="K9" s="177" t="s">
        <v>824</v>
      </c>
      <c r="L9" s="308" t="s">
        <v>832</v>
      </c>
      <c r="M9" s="309" t="s">
        <v>833</v>
      </c>
      <c r="N9" s="309" t="s">
        <v>833</v>
      </c>
      <c r="O9" s="310" t="s">
        <v>834</v>
      </c>
      <c r="P9" s="310" t="s">
        <v>834</v>
      </c>
      <c r="Q9" s="297"/>
    </row>
    <row r="10" spans="1:17" s="294" customFormat="1" ht="18.75">
      <c r="A10" s="305"/>
      <c r="B10" s="25"/>
      <c r="C10" s="25"/>
      <c r="D10" s="25"/>
      <c r="E10" s="25"/>
      <c r="F10" s="25"/>
      <c r="G10" s="25"/>
      <c r="H10" s="306"/>
      <c r="J10" s="298" t="s">
        <v>837</v>
      </c>
      <c r="K10" s="177" t="s">
        <v>825</v>
      </c>
      <c r="L10" s="309" t="s">
        <v>833</v>
      </c>
      <c r="M10" s="310" t="s">
        <v>834</v>
      </c>
      <c r="N10" s="310" t="s">
        <v>834</v>
      </c>
      <c r="O10" s="310" t="s">
        <v>834</v>
      </c>
      <c r="P10" s="310" t="s">
        <v>834</v>
      </c>
      <c r="Q10" s="297"/>
    </row>
    <row r="11" spans="1:17" s="294" customFormat="1" ht="18.75">
      <c r="A11" s="305"/>
      <c r="B11" s="25"/>
      <c r="C11" s="25"/>
      <c r="D11" s="25"/>
      <c r="E11" s="25"/>
      <c r="F11" s="25"/>
      <c r="G11" s="25"/>
      <c r="H11" s="306"/>
      <c r="J11" s="297"/>
      <c r="K11" s="176"/>
      <c r="L11" s="297"/>
      <c r="M11" s="297"/>
      <c r="N11" s="297"/>
      <c r="O11" s="297"/>
      <c r="P11" s="297"/>
      <c r="Q11" s="297"/>
    </row>
    <row r="12" spans="1:17" s="294" customFormat="1" ht="18.75">
      <c r="A12" s="305"/>
      <c r="B12" s="25"/>
      <c r="C12" s="25"/>
      <c r="D12" s="25"/>
      <c r="E12" s="25"/>
      <c r="F12" s="25"/>
      <c r="G12" s="25"/>
      <c r="H12" s="306"/>
      <c r="K12" s="173"/>
    </row>
    <row r="13" spans="1:17" s="292" customFormat="1" ht="11.25">
      <c r="A13" s="1091" t="s">
        <v>819</v>
      </c>
      <c r="B13" s="1092"/>
      <c r="C13" s="1092"/>
      <c r="D13" s="1092"/>
      <c r="E13" s="1092"/>
      <c r="F13" s="1092"/>
      <c r="G13" s="1092"/>
      <c r="H13" s="1093"/>
    </row>
    <row r="14" spans="1:17" s="292" customFormat="1" ht="11.25">
      <c r="A14" s="311" t="s">
        <v>820</v>
      </c>
      <c r="B14" s="312"/>
      <c r="C14" s="312"/>
      <c r="D14" s="312"/>
      <c r="E14" s="312"/>
      <c r="F14" s="312"/>
      <c r="G14" s="312"/>
      <c r="H14" s="313"/>
    </row>
    <row r="15" spans="1:17" ht="23.1" customHeight="1">
      <c r="A15" s="315"/>
      <c r="B15" s="316"/>
      <c r="C15" s="316"/>
      <c r="D15" s="316"/>
      <c r="E15" s="316"/>
      <c r="F15" s="316"/>
      <c r="G15" s="316"/>
      <c r="H15" s="317"/>
    </row>
    <row r="16" spans="1:17" s="292" customFormat="1" ht="11.25">
      <c r="A16" s="1095" t="s">
        <v>821</v>
      </c>
      <c r="B16" s="1096"/>
      <c r="C16" s="1096"/>
      <c r="D16" s="1096"/>
      <c r="E16" s="1096"/>
      <c r="F16" s="1096"/>
      <c r="G16" s="1096"/>
      <c r="H16" s="1097"/>
    </row>
    <row r="17" spans="1:21" s="292" customFormat="1" ht="11.25">
      <c r="A17" s="1098" t="s">
        <v>807</v>
      </c>
      <c r="B17" s="1099"/>
      <c r="C17" s="295" t="s">
        <v>808</v>
      </c>
      <c r="D17" s="296" t="s">
        <v>809</v>
      </c>
      <c r="E17" s="1100" t="s">
        <v>810</v>
      </c>
      <c r="F17" s="1101"/>
      <c r="G17" s="1101"/>
      <c r="H17" s="1102"/>
    </row>
    <row r="18" spans="1:21" s="294" customFormat="1" ht="19.5" thickBot="1">
      <c r="A18" s="1116"/>
      <c r="B18" s="1117"/>
      <c r="C18" s="314"/>
      <c r="D18" s="314"/>
      <c r="E18" s="1118"/>
      <c r="F18" s="1119"/>
      <c r="G18" s="1119"/>
      <c r="H18" s="1120"/>
    </row>
    <row r="19" spans="1:21" s="292" customFormat="1" ht="11.25">
      <c r="A19" s="1121" t="s">
        <v>822</v>
      </c>
      <c r="B19" s="1122"/>
      <c r="C19" s="1122"/>
      <c r="D19" s="1122"/>
      <c r="E19" s="1122"/>
      <c r="F19" s="1122"/>
      <c r="G19" s="1122"/>
      <c r="H19" s="1123"/>
    </row>
    <row r="20" spans="1:21" ht="23.25">
      <c r="A20" s="299" t="s">
        <v>811</v>
      </c>
      <c r="B20" s="300" t="s">
        <v>812</v>
      </c>
      <c r="C20" s="301" t="s">
        <v>813</v>
      </c>
      <c r="D20" s="300" t="s">
        <v>814</v>
      </c>
      <c r="E20" s="302" t="s">
        <v>815</v>
      </c>
      <c r="F20" s="300" t="s">
        <v>816</v>
      </c>
      <c r="G20" s="300" t="s">
        <v>817</v>
      </c>
      <c r="H20" s="303" t="s">
        <v>818</v>
      </c>
    </row>
    <row r="21" spans="1:21">
      <c r="A21" s="305"/>
      <c r="B21" s="25"/>
      <c r="C21" s="25"/>
      <c r="D21" s="25"/>
      <c r="E21" s="25"/>
      <c r="F21" s="25"/>
      <c r="G21" s="25"/>
      <c r="H21" s="306"/>
      <c r="J21" s="1115" t="s">
        <v>1139</v>
      </c>
      <c r="K21" s="1115"/>
      <c r="L21" s="1115"/>
      <c r="M21" s="1115"/>
      <c r="N21" s="1115"/>
      <c r="O21" s="1115"/>
      <c r="P21" s="1115"/>
      <c r="R21" s="1115" t="s">
        <v>1378</v>
      </c>
      <c r="S21" s="1115"/>
      <c r="T21" s="1115"/>
      <c r="U21" s="1115"/>
    </row>
    <row r="22" spans="1:21">
      <c r="A22" s="305"/>
      <c r="B22" s="25"/>
      <c r="C22" s="25"/>
      <c r="D22" s="25"/>
      <c r="E22" s="25"/>
      <c r="F22" s="25"/>
      <c r="G22" s="25"/>
      <c r="H22" s="306"/>
      <c r="J22" s="491" t="s">
        <v>1142</v>
      </c>
      <c r="K22" s="492"/>
      <c r="L22" s="489"/>
      <c r="M22" s="489"/>
      <c r="N22" s="489"/>
      <c r="O22" s="489"/>
      <c r="P22" s="489"/>
      <c r="R22" s="527"/>
      <c r="S22" s="527" t="s">
        <v>670</v>
      </c>
      <c r="T22" s="527"/>
      <c r="U22" s="527"/>
    </row>
    <row r="23" spans="1:21">
      <c r="A23" s="305"/>
      <c r="B23" s="25"/>
      <c r="C23" s="25"/>
      <c r="D23" s="25"/>
      <c r="E23" s="25"/>
      <c r="F23" s="25"/>
      <c r="G23" s="25"/>
      <c r="H23" s="306"/>
      <c r="J23" s="493"/>
      <c r="K23" s="495" t="s">
        <v>1071</v>
      </c>
      <c r="L23" s="494"/>
      <c r="M23" s="494"/>
      <c r="N23" s="494"/>
      <c r="O23" s="494"/>
      <c r="P23" s="494"/>
      <c r="R23" s="494"/>
      <c r="S23" s="494" t="s">
        <v>1375</v>
      </c>
      <c r="T23" s="494"/>
      <c r="U23" s="494"/>
    </row>
    <row r="24" spans="1:21">
      <c r="A24" s="305"/>
      <c r="B24" s="25"/>
      <c r="C24" s="25"/>
      <c r="D24" s="25"/>
      <c r="E24" s="25"/>
      <c r="F24" s="25"/>
      <c r="G24" s="25"/>
      <c r="H24" s="306"/>
      <c r="J24" s="488"/>
      <c r="K24" s="487" t="s">
        <v>1072</v>
      </c>
      <c r="L24" s="488"/>
      <c r="M24" s="488"/>
      <c r="N24" s="488"/>
      <c r="O24" s="488"/>
      <c r="P24" s="488"/>
      <c r="R24" s="488"/>
      <c r="S24" s="488" t="s">
        <v>1376</v>
      </c>
      <c r="T24" s="488"/>
      <c r="U24" s="488"/>
    </row>
    <row r="25" spans="1:21">
      <c r="A25" s="305"/>
      <c r="B25" s="25"/>
      <c r="C25" s="25"/>
      <c r="D25" s="25"/>
      <c r="E25" s="25"/>
      <c r="F25" s="25"/>
      <c r="G25" s="25"/>
      <c r="H25" s="306"/>
      <c r="J25" s="488"/>
      <c r="K25" s="487" t="s">
        <v>1073</v>
      </c>
      <c r="L25" s="488"/>
      <c r="M25" s="488"/>
      <c r="N25" s="488"/>
      <c r="O25" s="488"/>
      <c r="P25" s="488"/>
      <c r="R25" s="494"/>
      <c r="S25" s="494" t="s">
        <v>1377</v>
      </c>
      <c r="T25" s="494"/>
      <c r="U25" s="494"/>
    </row>
    <row r="26" spans="1:21">
      <c r="A26" s="305"/>
      <c r="B26" s="25"/>
      <c r="C26" s="25"/>
      <c r="D26" s="25"/>
      <c r="E26" s="25"/>
      <c r="F26" s="25"/>
      <c r="G26" s="25"/>
      <c r="H26" s="306"/>
      <c r="J26" s="488"/>
      <c r="K26" s="487" t="s">
        <v>1074</v>
      </c>
      <c r="L26" s="488"/>
      <c r="M26" s="488"/>
      <c r="N26" s="488"/>
      <c r="O26" s="488"/>
      <c r="P26" s="488"/>
      <c r="R26" s="527"/>
      <c r="S26" s="527"/>
      <c r="T26" s="527"/>
      <c r="U26" s="527"/>
    </row>
    <row r="27" spans="1:21">
      <c r="J27" s="488"/>
      <c r="K27" s="487" t="s">
        <v>1075</v>
      </c>
      <c r="L27" s="488"/>
      <c r="M27" s="488"/>
      <c r="N27" s="488"/>
      <c r="O27" s="488"/>
      <c r="P27" s="488"/>
    </row>
    <row r="28" spans="1:21">
      <c r="J28" s="488"/>
      <c r="K28" s="487" t="s">
        <v>1159</v>
      </c>
      <c r="L28" s="488"/>
      <c r="M28" s="488"/>
      <c r="N28" s="488"/>
      <c r="O28" s="488"/>
      <c r="P28" s="488"/>
    </row>
    <row r="29" spans="1:21">
      <c r="J29" s="488"/>
      <c r="K29" s="487" t="s">
        <v>666</v>
      </c>
      <c r="L29" s="488"/>
      <c r="M29" s="488"/>
      <c r="N29" s="488"/>
      <c r="O29" s="488"/>
      <c r="P29" s="488"/>
    </row>
    <row r="30" spans="1:21">
      <c r="J30" s="488"/>
      <c r="K30" s="487" t="s">
        <v>1076</v>
      </c>
      <c r="L30" s="488"/>
      <c r="M30" s="488"/>
      <c r="N30" s="488"/>
      <c r="O30" s="488"/>
      <c r="P30" s="488"/>
    </row>
    <row r="31" spans="1:21">
      <c r="J31" s="488"/>
      <c r="K31" s="487" t="s">
        <v>1077</v>
      </c>
      <c r="L31" s="488"/>
      <c r="M31" s="488"/>
      <c r="N31" s="488"/>
      <c r="O31" s="488"/>
      <c r="P31" s="488"/>
    </row>
    <row r="32" spans="1:21">
      <c r="J32" s="488"/>
      <c r="K32" s="487" t="s">
        <v>1078</v>
      </c>
      <c r="L32" s="488"/>
      <c r="M32" s="488"/>
      <c r="N32" s="488"/>
      <c r="O32" s="488"/>
      <c r="P32" s="488"/>
    </row>
    <row r="33" spans="10:16">
      <c r="J33" s="488"/>
      <c r="K33" s="487" t="s">
        <v>652</v>
      </c>
      <c r="L33" s="488"/>
      <c r="M33" s="488"/>
      <c r="N33" s="488"/>
      <c r="O33" s="488"/>
      <c r="P33" s="488"/>
    </row>
    <row r="34" spans="10:16">
      <c r="J34" s="488"/>
      <c r="K34" s="487" t="s">
        <v>1079</v>
      </c>
      <c r="L34" s="488"/>
      <c r="M34" s="488"/>
      <c r="N34" s="488"/>
      <c r="O34" s="488"/>
      <c r="P34" s="488"/>
    </row>
    <row r="35" spans="10:16">
      <c r="J35" s="488"/>
      <c r="K35" s="487" t="s">
        <v>1080</v>
      </c>
      <c r="L35" s="488"/>
      <c r="M35" s="488"/>
      <c r="N35" s="488"/>
      <c r="O35" s="488"/>
      <c r="P35" s="488"/>
    </row>
    <row r="36" spans="10:16">
      <c r="J36" s="488"/>
      <c r="K36" s="487" t="s">
        <v>1081</v>
      </c>
      <c r="L36" s="488"/>
      <c r="M36" s="488"/>
      <c r="N36" s="488"/>
      <c r="O36" s="488"/>
      <c r="P36" s="488"/>
    </row>
    <row r="37" spans="10:16">
      <c r="J37" s="488"/>
      <c r="K37" s="487" t="s">
        <v>1082</v>
      </c>
      <c r="L37" s="488"/>
      <c r="M37" s="488"/>
      <c r="N37" s="488"/>
      <c r="O37" s="488"/>
      <c r="P37" s="488"/>
    </row>
    <row r="38" spans="10:16">
      <c r="J38" s="494"/>
      <c r="K38" s="495" t="s">
        <v>1083</v>
      </c>
      <c r="L38" s="494"/>
      <c r="M38" s="494"/>
      <c r="N38" s="494"/>
      <c r="O38" s="494"/>
      <c r="P38" s="494"/>
    </row>
    <row r="39" spans="10:16">
      <c r="J39" s="488"/>
      <c r="K39" s="487" t="s">
        <v>1084</v>
      </c>
      <c r="L39" s="488"/>
      <c r="M39" s="488"/>
      <c r="N39" s="488"/>
      <c r="O39" s="488"/>
      <c r="P39" s="488"/>
    </row>
    <row r="40" spans="10:16">
      <c r="J40" s="488"/>
      <c r="K40" s="487" t="s">
        <v>1085</v>
      </c>
      <c r="L40" s="488"/>
      <c r="M40" s="488"/>
      <c r="N40" s="488"/>
      <c r="O40" s="488"/>
      <c r="P40" s="488"/>
    </row>
    <row r="41" spans="10:16">
      <c r="J41" s="494"/>
      <c r="K41" s="495" t="s">
        <v>1086</v>
      </c>
      <c r="L41" s="494"/>
      <c r="M41" s="494"/>
      <c r="N41" s="494"/>
      <c r="O41" s="494"/>
      <c r="P41" s="494"/>
    </row>
    <row r="42" spans="10:16">
      <c r="J42" s="488"/>
      <c r="K42" s="487" t="s">
        <v>1087</v>
      </c>
      <c r="L42" s="488"/>
      <c r="M42" s="488"/>
      <c r="N42" s="488"/>
      <c r="O42" s="488"/>
      <c r="P42" s="488"/>
    </row>
    <row r="43" spans="10:16">
      <c r="J43" s="488"/>
      <c r="K43" s="487" t="s">
        <v>1088</v>
      </c>
      <c r="L43" s="488"/>
      <c r="M43" s="488"/>
      <c r="N43" s="488"/>
      <c r="O43" s="488"/>
      <c r="P43" s="488"/>
    </row>
    <row r="44" spans="10:16">
      <c r="J44" s="488"/>
      <c r="K44" s="487" t="s">
        <v>1146</v>
      </c>
      <c r="L44" s="488"/>
      <c r="M44" s="488"/>
      <c r="N44" s="488"/>
      <c r="O44" s="488"/>
      <c r="P44" s="488"/>
    </row>
    <row r="45" spans="10:16">
      <c r="J45" s="488"/>
      <c r="K45" s="487" t="s">
        <v>1091</v>
      </c>
      <c r="L45" s="488"/>
      <c r="M45" s="488"/>
      <c r="N45" s="488"/>
      <c r="O45" s="488"/>
      <c r="P45" s="488"/>
    </row>
    <row r="46" spans="10:16">
      <c r="J46" s="488"/>
      <c r="K46" s="487" t="s">
        <v>1147</v>
      </c>
      <c r="L46" s="488"/>
      <c r="M46" s="488"/>
      <c r="N46" s="488"/>
      <c r="O46" s="488"/>
      <c r="P46" s="488"/>
    </row>
    <row r="47" spans="10:16">
      <c r="J47" s="488"/>
      <c r="K47" s="487" t="s">
        <v>1148</v>
      </c>
      <c r="L47" s="488"/>
      <c r="M47" s="488"/>
      <c r="N47" s="488"/>
      <c r="O47" s="488"/>
      <c r="P47" s="488"/>
    </row>
    <row r="48" spans="10:16">
      <c r="J48" s="488"/>
      <c r="K48" s="487" t="s">
        <v>1149</v>
      </c>
      <c r="L48" s="488"/>
      <c r="M48" s="488"/>
      <c r="N48" s="488"/>
      <c r="O48" s="488"/>
      <c r="P48" s="488"/>
    </row>
    <row r="49" spans="10:16">
      <c r="J49" s="494"/>
      <c r="K49" s="495" t="s">
        <v>1089</v>
      </c>
      <c r="L49" s="494"/>
      <c r="M49" s="494"/>
      <c r="N49" s="494"/>
      <c r="O49" s="494"/>
      <c r="P49" s="494"/>
    </row>
    <row r="50" spans="10:16">
      <c r="J50" s="488"/>
      <c r="K50" s="487" t="s">
        <v>1090</v>
      </c>
      <c r="L50" s="488"/>
      <c r="M50" s="488"/>
      <c r="N50" s="488"/>
      <c r="O50" s="488"/>
      <c r="P50" s="488"/>
    </row>
    <row r="51" spans="10:16">
      <c r="J51" s="488"/>
      <c r="K51" s="487" t="s">
        <v>1091</v>
      </c>
      <c r="L51" s="488"/>
      <c r="M51" s="488"/>
      <c r="N51" s="488"/>
      <c r="O51" s="488"/>
      <c r="P51" s="488"/>
    </row>
    <row r="52" spans="10:16">
      <c r="J52" s="488"/>
      <c r="K52" s="487" t="s">
        <v>1092</v>
      </c>
      <c r="L52" s="488"/>
      <c r="M52" s="488"/>
      <c r="N52" s="488"/>
      <c r="O52" s="488"/>
      <c r="P52" s="488"/>
    </row>
    <row r="53" spans="10:16">
      <c r="J53" s="488"/>
      <c r="K53" s="487" t="s">
        <v>1143</v>
      </c>
      <c r="L53" s="488"/>
      <c r="M53" s="488"/>
      <c r="N53" s="488"/>
      <c r="O53" s="488"/>
      <c r="P53" s="488"/>
    </row>
    <row r="54" spans="10:16">
      <c r="J54" s="488"/>
      <c r="K54" s="487" t="s">
        <v>1144</v>
      </c>
      <c r="L54" s="488"/>
      <c r="M54" s="488"/>
      <c r="N54" s="488"/>
      <c r="O54" s="488"/>
      <c r="P54" s="488"/>
    </row>
    <row r="55" spans="10:16">
      <c r="J55" s="488"/>
      <c r="K55" s="487" t="s">
        <v>1145</v>
      </c>
      <c r="L55" s="488"/>
      <c r="M55" s="488"/>
      <c r="N55" s="488"/>
      <c r="O55" s="488"/>
      <c r="P55" s="488"/>
    </row>
    <row r="56" spans="10:16">
      <c r="J56" s="488"/>
      <c r="K56" s="487" t="s">
        <v>160</v>
      </c>
      <c r="L56" s="488"/>
      <c r="M56" s="488"/>
      <c r="N56" s="488"/>
      <c r="O56" s="488"/>
      <c r="P56" s="488"/>
    </row>
    <row r="57" spans="10:16">
      <c r="J57" s="488"/>
      <c r="K57" s="487" t="s">
        <v>1157</v>
      </c>
      <c r="L57" s="488"/>
      <c r="M57" s="488"/>
      <c r="N57" s="488"/>
      <c r="O57" s="488"/>
      <c r="P57" s="488"/>
    </row>
    <row r="58" spans="10:16">
      <c r="J58" s="488"/>
      <c r="K58" s="487" t="s">
        <v>1158</v>
      </c>
      <c r="L58" s="488"/>
      <c r="M58" s="488"/>
      <c r="N58" s="488"/>
      <c r="O58" s="488"/>
      <c r="P58" s="488"/>
    </row>
    <row r="59" spans="10:16">
      <c r="J59" s="488"/>
      <c r="K59" s="487" t="s">
        <v>1160</v>
      </c>
      <c r="L59" s="488"/>
      <c r="M59" s="488"/>
      <c r="N59" s="488"/>
      <c r="O59" s="488"/>
      <c r="P59" s="488"/>
    </row>
    <row r="60" spans="10:16">
      <c r="J60" s="488"/>
      <c r="K60" s="487" t="s">
        <v>1161</v>
      </c>
      <c r="L60" s="488"/>
      <c r="M60" s="488"/>
      <c r="N60" s="488"/>
      <c r="O60" s="488"/>
      <c r="P60" s="488"/>
    </row>
    <row r="61" spans="10:16">
      <c r="J61" s="491" t="s">
        <v>1141</v>
      </c>
      <c r="K61" s="492"/>
      <c r="L61" s="489"/>
      <c r="M61" s="489"/>
      <c r="N61" s="489"/>
      <c r="O61" s="489"/>
      <c r="P61" s="489"/>
    </row>
    <row r="62" spans="10:16">
      <c r="J62" s="493"/>
      <c r="K62" s="495" t="s">
        <v>1093</v>
      </c>
      <c r="L62" s="494"/>
      <c r="M62" s="494"/>
      <c r="N62" s="494"/>
      <c r="O62" s="494"/>
      <c r="P62" s="494"/>
    </row>
    <row r="63" spans="10:16">
      <c r="J63" s="488"/>
      <c r="K63" s="487" t="s">
        <v>1094</v>
      </c>
      <c r="L63" s="488"/>
      <c r="M63" s="488"/>
      <c r="N63" s="488"/>
      <c r="O63" s="488"/>
      <c r="P63" s="488"/>
    </row>
    <row r="64" spans="10:16">
      <c r="J64" s="488"/>
      <c r="K64" s="487" t="s">
        <v>1095</v>
      </c>
      <c r="L64" s="488"/>
      <c r="M64" s="488"/>
      <c r="N64" s="488"/>
      <c r="O64" s="488"/>
      <c r="P64" s="488"/>
    </row>
    <row r="65" spans="10:16">
      <c r="J65" s="488"/>
      <c r="K65" s="487" t="s">
        <v>1096</v>
      </c>
      <c r="L65" s="488"/>
      <c r="M65" s="488"/>
      <c r="N65" s="488"/>
      <c r="O65" s="488"/>
      <c r="P65" s="488"/>
    </row>
    <row r="66" spans="10:16">
      <c r="J66" s="488"/>
      <c r="K66" s="487" t="s">
        <v>1097</v>
      </c>
      <c r="L66" s="488"/>
      <c r="M66" s="488"/>
      <c r="N66" s="488"/>
      <c r="O66" s="488"/>
      <c r="P66" s="488"/>
    </row>
    <row r="67" spans="10:16">
      <c r="J67" s="488"/>
      <c r="K67" s="487" t="s">
        <v>1098</v>
      </c>
      <c r="L67" s="488"/>
      <c r="M67" s="488"/>
      <c r="N67" s="488"/>
      <c r="O67" s="488"/>
      <c r="P67" s="488"/>
    </row>
    <row r="68" spans="10:16">
      <c r="J68" s="488"/>
      <c r="K68" s="487" t="s">
        <v>1099</v>
      </c>
      <c r="L68" s="488"/>
      <c r="M68" s="488"/>
      <c r="N68" s="488"/>
      <c r="O68" s="488"/>
      <c r="P68" s="488"/>
    </row>
    <row r="69" spans="10:16">
      <c r="J69" s="488"/>
      <c r="K69" s="487" t="s">
        <v>1100</v>
      </c>
      <c r="L69" s="488"/>
      <c r="M69" s="488"/>
      <c r="N69" s="488"/>
      <c r="O69" s="488"/>
      <c r="P69" s="488"/>
    </row>
    <row r="70" spans="10:16">
      <c r="J70" s="494"/>
      <c r="K70" s="495" t="s">
        <v>1101</v>
      </c>
      <c r="L70" s="494"/>
      <c r="M70" s="494"/>
      <c r="N70" s="494"/>
      <c r="O70" s="494"/>
      <c r="P70" s="494"/>
    </row>
    <row r="71" spans="10:16">
      <c r="J71" s="488"/>
      <c r="K71" s="487" t="s">
        <v>1102</v>
      </c>
      <c r="L71" s="488"/>
      <c r="M71" s="488"/>
      <c r="N71" s="488"/>
      <c r="O71" s="488"/>
      <c r="P71" s="488"/>
    </row>
    <row r="72" spans="10:16">
      <c r="J72" s="488"/>
      <c r="K72" s="487" t="s">
        <v>1103</v>
      </c>
      <c r="L72" s="488"/>
      <c r="M72" s="488"/>
      <c r="N72" s="488"/>
      <c r="O72" s="488"/>
      <c r="P72" s="488"/>
    </row>
    <row r="73" spans="10:16">
      <c r="J73" s="488"/>
      <c r="K73" s="487" t="s">
        <v>1104</v>
      </c>
      <c r="L73" s="488"/>
      <c r="M73" s="488"/>
      <c r="N73" s="488"/>
      <c r="O73" s="488"/>
      <c r="P73" s="488"/>
    </row>
    <row r="74" spans="10:16">
      <c r="J74" s="488"/>
      <c r="K74" s="487" t="s">
        <v>1105</v>
      </c>
      <c r="L74" s="488"/>
      <c r="M74" s="488"/>
      <c r="N74" s="488"/>
      <c r="O74" s="488"/>
      <c r="P74" s="488"/>
    </row>
    <row r="75" spans="10:16">
      <c r="J75" s="488"/>
      <c r="K75" s="487" t="s">
        <v>1106</v>
      </c>
      <c r="L75" s="488"/>
      <c r="M75" s="488"/>
      <c r="N75" s="488"/>
      <c r="O75" s="488"/>
      <c r="P75" s="488"/>
    </row>
    <row r="76" spans="10:16">
      <c r="J76" s="494"/>
      <c r="K76" s="495" t="s">
        <v>1107</v>
      </c>
      <c r="L76" s="494"/>
      <c r="M76" s="494"/>
      <c r="N76" s="494"/>
      <c r="O76" s="494"/>
      <c r="P76" s="494"/>
    </row>
    <row r="77" spans="10:16">
      <c r="J77" s="491" t="s">
        <v>1140</v>
      </c>
      <c r="K77" s="489"/>
      <c r="L77" s="489"/>
      <c r="M77" s="489"/>
      <c r="N77" s="489"/>
      <c r="O77" s="489"/>
      <c r="P77" s="489"/>
    </row>
    <row r="78" spans="10:16">
      <c r="J78" s="494"/>
      <c r="K78" s="495" t="s">
        <v>1108</v>
      </c>
      <c r="L78" s="494"/>
      <c r="M78" s="494"/>
      <c r="N78" s="494"/>
      <c r="O78" s="494"/>
      <c r="P78" s="494"/>
    </row>
    <row r="79" spans="10:16">
      <c r="J79" s="488"/>
      <c r="K79" s="487" t="s">
        <v>1153</v>
      </c>
      <c r="L79" s="488"/>
      <c r="M79" s="488"/>
      <c r="N79" s="488"/>
      <c r="O79" s="488"/>
      <c r="P79" s="488"/>
    </row>
    <row r="80" spans="10:16">
      <c r="J80" s="488"/>
      <c r="K80" s="487" t="s">
        <v>1152</v>
      </c>
      <c r="L80" s="488"/>
      <c r="M80" s="488"/>
      <c r="N80" s="488"/>
      <c r="O80" s="488"/>
      <c r="P80" s="488"/>
    </row>
    <row r="81" spans="10:16">
      <c r="J81" s="488"/>
      <c r="K81" s="487" t="s">
        <v>1154</v>
      </c>
      <c r="L81" s="488"/>
      <c r="M81" s="488"/>
      <c r="N81" s="488"/>
      <c r="O81" s="488"/>
      <c r="P81" s="488"/>
    </row>
    <row r="82" spans="10:16">
      <c r="J82" s="488"/>
      <c r="K82" s="487" t="s">
        <v>1155</v>
      </c>
      <c r="L82" s="488"/>
      <c r="M82" s="488"/>
      <c r="N82" s="488"/>
      <c r="O82" s="488"/>
      <c r="P82" s="488"/>
    </row>
    <row r="83" spans="10:16">
      <c r="J83" s="494"/>
      <c r="K83" s="495" t="s">
        <v>1109</v>
      </c>
      <c r="L83" s="494"/>
      <c r="M83" s="494"/>
      <c r="N83" s="494"/>
      <c r="O83" s="494"/>
      <c r="P83" s="494"/>
    </row>
    <row r="84" spans="10:16">
      <c r="J84" s="488"/>
      <c r="K84" s="487" t="s">
        <v>1110</v>
      </c>
      <c r="L84" s="488"/>
      <c r="M84" s="488"/>
      <c r="N84" s="488"/>
      <c r="O84" s="488"/>
      <c r="P84" s="488"/>
    </row>
    <row r="85" spans="10:16">
      <c r="J85" s="488"/>
      <c r="K85" s="487" t="s">
        <v>1111</v>
      </c>
      <c r="L85" s="488"/>
      <c r="M85" s="488"/>
      <c r="N85" s="488"/>
      <c r="O85" s="488"/>
      <c r="P85" s="488"/>
    </row>
    <row r="86" spans="10:16">
      <c r="J86" s="488"/>
      <c r="K86" s="487" t="s">
        <v>1112</v>
      </c>
      <c r="L86" s="488"/>
      <c r="M86" s="488"/>
      <c r="N86" s="488"/>
      <c r="O86" s="488"/>
      <c r="P86" s="488"/>
    </row>
    <row r="87" spans="10:16">
      <c r="J87" s="488"/>
      <c r="K87" s="487" t="s">
        <v>1113</v>
      </c>
      <c r="L87" s="488"/>
      <c r="M87" s="488"/>
      <c r="N87" s="488"/>
      <c r="O87" s="488"/>
      <c r="P87" s="488"/>
    </row>
    <row r="88" spans="10:16">
      <c r="J88" s="488"/>
      <c r="K88" s="487" t="s">
        <v>1114</v>
      </c>
      <c r="L88" s="488"/>
      <c r="M88" s="488"/>
      <c r="N88" s="488"/>
      <c r="O88" s="488"/>
      <c r="P88" s="488"/>
    </row>
    <row r="89" spans="10:16">
      <c r="J89" s="488"/>
      <c r="K89" s="487" t="s">
        <v>1115</v>
      </c>
      <c r="L89" s="488"/>
      <c r="M89" s="488"/>
      <c r="N89" s="488"/>
      <c r="O89" s="488"/>
      <c r="P89" s="488"/>
    </row>
    <row r="90" spans="10:16">
      <c r="J90" s="488"/>
      <c r="K90" s="487" t="s">
        <v>1151</v>
      </c>
      <c r="L90" s="488"/>
      <c r="M90" s="488"/>
      <c r="N90" s="488"/>
      <c r="O90" s="488"/>
      <c r="P90" s="488"/>
    </row>
    <row r="91" spans="10:16">
      <c r="J91" s="494"/>
      <c r="K91" s="495" t="s">
        <v>649</v>
      </c>
      <c r="L91" s="494"/>
      <c r="M91" s="494"/>
      <c r="N91" s="494"/>
      <c r="O91" s="494"/>
      <c r="P91" s="494"/>
    </row>
    <row r="92" spans="10:16">
      <c r="J92" s="488"/>
      <c r="K92" s="487" t="s">
        <v>1116</v>
      </c>
      <c r="L92" s="488"/>
      <c r="M92" s="488"/>
      <c r="N92" s="488"/>
      <c r="O92" s="488"/>
      <c r="P92" s="488"/>
    </row>
    <row r="93" spans="10:16">
      <c r="J93" s="488"/>
      <c r="K93" s="487" t="s">
        <v>1117</v>
      </c>
      <c r="L93" s="488"/>
      <c r="M93" s="488"/>
      <c r="N93" s="488"/>
      <c r="O93" s="488"/>
      <c r="P93" s="488"/>
    </row>
    <row r="94" spans="10:16">
      <c r="J94" s="488"/>
      <c r="K94" s="487" t="s">
        <v>1118</v>
      </c>
      <c r="L94" s="488"/>
      <c r="M94" s="488"/>
      <c r="N94" s="488"/>
      <c r="O94" s="488"/>
      <c r="P94" s="488"/>
    </row>
    <row r="95" spans="10:16">
      <c r="J95" s="488"/>
      <c r="K95" s="487" t="s">
        <v>1119</v>
      </c>
      <c r="L95" s="488"/>
      <c r="M95" s="488"/>
      <c r="N95" s="488"/>
      <c r="O95" s="488"/>
      <c r="P95" s="488"/>
    </row>
    <row r="96" spans="10:16">
      <c r="J96" s="488"/>
      <c r="K96" s="487" t="s">
        <v>1120</v>
      </c>
      <c r="L96" s="488"/>
      <c r="M96" s="488"/>
      <c r="N96" s="488"/>
      <c r="O96" s="488"/>
      <c r="P96" s="488"/>
    </row>
    <row r="97" spans="10:16">
      <c r="J97" s="488"/>
      <c r="K97" s="487" t="s">
        <v>651</v>
      </c>
      <c r="L97" s="488"/>
      <c r="M97" s="488"/>
      <c r="N97" s="488"/>
      <c r="O97" s="488"/>
      <c r="P97" s="488"/>
    </row>
    <row r="98" spans="10:16">
      <c r="J98" s="488"/>
      <c r="K98" s="487" t="s">
        <v>1121</v>
      </c>
      <c r="L98" s="488"/>
      <c r="M98" s="488"/>
      <c r="N98" s="488"/>
      <c r="O98" s="488"/>
      <c r="P98" s="488"/>
    </row>
    <row r="99" spans="10:16">
      <c r="J99" s="488"/>
      <c r="K99" s="487" t="s">
        <v>1150</v>
      </c>
      <c r="L99" s="488"/>
      <c r="M99" s="488"/>
      <c r="N99" s="488"/>
      <c r="O99" s="488"/>
      <c r="P99" s="488"/>
    </row>
    <row r="100" spans="10:16">
      <c r="J100" s="491" t="s">
        <v>1122</v>
      </c>
      <c r="K100" s="489"/>
      <c r="L100" s="489"/>
      <c r="M100" s="489"/>
      <c r="N100" s="489"/>
      <c r="O100" s="489"/>
      <c r="P100" s="489"/>
    </row>
    <row r="101" spans="10:16">
      <c r="J101" s="488"/>
      <c r="K101" s="487" t="s">
        <v>1123</v>
      </c>
      <c r="L101" s="488"/>
      <c r="M101" s="488"/>
      <c r="N101" s="488"/>
      <c r="O101" s="488"/>
      <c r="P101" s="488"/>
    </row>
    <row r="102" spans="10:16">
      <c r="J102" s="488"/>
      <c r="K102" s="487" t="s">
        <v>1124</v>
      </c>
      <c r="L102" s="488"/>
      <c r="M102" s="488"/>
      <c r="N102" s="488"/>
      <c r="O102" s="488"/>
      <c r="P102" s="488"/>
    </row>
    <row r="103" spans="10:16">
      <c r="J103" s="488"/>
      <c r="K103" s="487" t="s">
        <v>1125</v>
      </c>
      <c r="L103" s="488"/>
      <c r="M103" s="488"/>
      <c r="N103" s="488"/>
      <c r="O103" s="488"/>
      <c r="P103" s="488"/>
    </row>
    <row r="104" spans="10:16">
      <c r="J104" s="488"/>
      <c r="K104" s="487" t="s">
        <v>1126</v>
      </c>
      <c r="L104" s="488"/>
      <c r="M104" s="488"/>
      <c r="N104" s="488"/>
      <c r="O104" s="488"/>
      <c r="P104" s="488"/>
    </row>
    <row r="105" spans="10:16">
      <c r="J105" s="488"/>
      <c r="K105" s="487" t="s">
        <v>1127</v>
      </c>
      <c r="L105" s="488"/>
      <c r="M105" s="488"/>
      <c r="N105" s="488"/>
      <c r="O105" s="488"/>
      <c r="P105" s="488"/>
    </row>
    <row r="106" spans="10:16">
      <c r="J106" s="488"/>
      <c r="K106" s="487" t="s">
        <v>1128</v>
      </c>
      <c r="L106" s="488"/>
      <c r="M106" s="488"/>
      <c r="N106" s="488"/>
      <c r="O106" s="488"/>
      <c r="P106" s="488"/>
    </row>
    <row r="107" spans="10:16">
      <c r="J107" s="488"/>
      <c r="K107" s="487" t="s">
        <v>1129</v>
      </c>
      <c r="L107" s="488"/>
      <c r="M107" s="488"/>
      <c r="N107" s="488"/>
      <c r="O107" s="488"/>
      <c r="P107" s="488"/>
    </row>
    <row r="108" spans="10:16">
      <c r="J108" s="488"/>
      <c r="K108" s="487" t="s">
        <v>1130</v>
      </c>
      <c r="L108" s="488"/>
      <c r="M108" s="488"/>
      <c r="N108" s="488"/>
      <c r="O108" s="488"/>
      <c r="P108" s="488"/>
    </row>
    <row r="109" spans="10:16">
      <c r="J109" s="488"/>
      <c r="K109" s="487" t="s">
        <v>1156</v>
      </c>
      <c r="L109" s="488"/>
      <c r="M109" s="488"/>
      <c r="N109" s="488"/>
      <c r="O109" s="488"/>
      <c r="P109" s="488"/>
    </row>
    <row r="110" spans="10:16">
      <c r="J110" s="488"/>
      <c r="K110" s="487" t="s">
        <v>1131</v>
      </c>
      <c r="L110" s="488"/>
      <c r="M110" s="488"/>
      <c r="N110" s="488"/>
      <c r="O110" s="488"/>
      <c r="P110" s="488"/>
    </row>
    <row r="111" spans="10:16">
      <c r="J111" s="488"/>
      <c r="K111" s="487" t="s">
        <v>1132</v>
      </c>
      <c r="L111" s="488"/>
      <c r="M111" s="488"/>
      <c r="N111" s="488"/>
      <c r="O111" s="488"/>
      <c r="P111" s="488"/>
    </row>
    <row r="112" spans="10:16">
      <c r="J112" s="488"/>
      <c r="K112" s="487" t="s">
        <v>1133</v>
      </c>
      <c r="L112" s="488"/>
      <c r="M112" s="488"/>
      <c r="N112" s="488"/>
      <c r="O112" s="488"/>
      <c r="P112" s="488"/>
    </row>
    <row r="113" spans="10:16">
      <c r="J113" s="488"/>
      <c r="K113" s="487" t="s">
        <v>1134</v>
      </c>
      <c r="L113" s="488"/>
      <c r="M113" s="488"/>
      <c r="N113" s="488"/>
      <c r="O113" s="488"/>
      <c r="P113" s="488"/>
    </row>
    <row r="114" spans="10:16">
      <c r="J114" s="491" t="s">
        <v>648</v>
      </c>
      <c r="K114" s="489"/>
      <c r="L114" s="489"/>
      <c r="M114" s="489"/>
      <c r="N114" s="489"/>
      <c r="O114" s="489"/>
      <c r="P114" s="489"/>
    </row>
    <row r="115" spans="10:16">
      <c r="J115" s="488"/>
      <c r="K115" s="487" t="s">
        <v>1135</v>
      </c>
      <c r="L115" s="488"/>
      <c r="M115" s="488"/>
      <c r="N115" s="488"/>
      <c r="O115" s="488"/>
      <c r="P115" s="488"/>
    </row>
    <row r="116" spans="10:16">
      <c r="J116" s="488"/>
      <c r="K116" s="487" t="s">
        <v>1136</v>
      </c>
      <c r="L116" s="488"/>
      <c r="M116" s="488"/>
      <c r="N116" s="488"/>
      <c r="O116" s="488"/>
      <c r="P116" s="488"/>
    </row>
    <row r="117" spans="10:16">
      <c r="J117" s="488"/>
      <c r="K117" s="487" t="s">
        <v>1137</v>
      </c>
      <c r="L117" s="488"/>
      <c r="M117" s="488"/>
      <c r="N117" s="488"/>
      <c r="O117" s="488"/>
      <c r="P117" s="488"/>
    </row>
    <row r="118" spans="10:16">
      <c r="J118" s="488"/>
      <c r="K118" s="487" t="s">
        <v>1138</v>
      </c>
      <c r="L118" s="488"/>
      <c r="M118" s="488"/>
      <c r="N118" s="488"/>
      <c r="O118" s="488"/>
      <c r="P118" s="488"/>
    </row>
    <row r="119" spans="10:16">
      <c r="J119" s="490"/>
      <c r="K119" s="490"/>
      <c r="L119" s="490"/>
      <c r="M119" s="490"/>
      <c r="N119" s="490"/>
      <c r="O119" s="490"/>
      <c r="P119" s="490"/>
    </row>
  </sheetData>
  <mergeCells count="21">
    <mergeCell ref="R21:U21"/>
    <mergeCell ref="A17:B17"/>
    <mergeCell ref="E17:H17"/>
    <mergeCell ref="A18:B18"/>
    <mergeCell ref="E18:H18"/>
    <mergeCell ref="J21:P21"/>
    <mergeCell ref="A19:H19"/>
    <mergeCell ref="A1:C1"/>
    <mergeCell ref="E1:F1"/>
    <mergeCell ref="G1:H1"/>
    <mergeCell ref="A2:C2"/>
    <mergeCell ref="E2:F2"/>
    <mergeCell ref="G2:H2"/>
    <mergeCell ref="A13:H13"/>
    <mergeCell ref="J4:Q4"/>
    <mergeCell ref="A16:H16"/>
    <mergeCell ref="A3:H3"/>
    <mergeCell ref="A4:B4"/>
    <mergeCell ref="E4:H4"/>
    <mergeCell ref="A5:B5"/>
    <mergeCell ref="E5:H5"/>
  </mergeCells>
  <printOptions horizontalCentered="1"/>
  <pageMargins left="0.7" right="0.7" top="0.75" bottom="0.75" header="0.3" footer="0.3"/>
  <pageSetup orientation="landscape" r:id="rId1"/>
  <headerFooter>
    <oddHeader>&amp;C&amp;"Arial,Bold"&amp;12COMPOSITE RISK MANAGEMENT WORKSHEET&amp;14
&amp;"Arial,Regular"&amp;8For use of this form see FM 5-19; the proponent agency is TRADOC</oddHeader>
    <oddFooter>&amp;L&amp;"Arial,Bold"&amp;8DA FORM 7566, APR 2005&amp;R&amp;"Arial,Regular"&amp;8Page &amp;P of &amp;N&amp;"-,Regular"&amp;11
&amp;"Arial,Regular"&amp;6APD V2 00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12"/>
  <sheetViews>
    <sheetView zoomScaleNormal="100" zoomScaleSheetLayoutView="100" workbookViewId="0">
      <selection activeCell="B2" sqref="B2"/>
    </sheetView>
  </sheetViews>
  <sheetFormatPr defaultRowHeight="15"/>
  <cols>
    <col min="1" max="1" width="1.7109375" customWidth="1"/>
    <col min="2" max="2" width="20.7109375" customWidth="1"/>
    <col min="3" max="4" width="30.7109375" customWidth="1"/>
    <col min="5" max="6" width="20.7109375" customWidth="1"/>
  </cols>
  <sheetData>
    <row r="1" spans="1:6" ht="8.25" customHeight="1">
      <c r="A1" s="647"/>
      <c r="B1" s="647"/>
      <c r="C1" s="647"/>
      <c r="D1" s="647"/>
      <c r="E1" s="647"/>
      <c r="F1" s="647"/>
    </row>
    <row r="2" spans="1:6">
      <c r="A2" s="647"/>
      <c r="B2" s="650" t="s">
        <v>1715</v>
      </c>
      <c r="C2" s="650" t="s">
        <v>1714</v>
      </c>
      <c r="D2" s="650" t="s">
        <v>1716</v>
      </c>
      <c r="E2" s="650" t="s">
        <v>739</v>
      </c>
      <c r="F2" s="650" t="s">
        <v>1717</v>
      </c>
    </row>
    <row r="3" spans="1:6">
      <c r="A3" s="647"/>
      <c r="B3" s="649"/>
      <c r="C3" s="649"/>
      <c r="D3" s="649"/>
      <c r="E3" s="141"/>
      <c r="F3" s="141"/>
    </row>
    <row r="4" spans="1:6">
      <c r="A4" s="647"/>
      <c r="B4" s="649"/>
      <c r="C4" s="649"/>
      <c r="D4" s="649"/>
      <c r="E4" s="141"/>
      <c r="F4" s="141"/>
    </row>
    <row r="5" spans="1:6">
      <c r="A5" s="647"/>
      <c r="B5" s="649"/>
      <c r="C5" s="649"/>
      <c r="D5" s="649"/>
      <c r="E5" s="141"/>
      <c r="F5" s="141"/>
    </row>
    <row r="6" spans="1:6">
      <c r="A6" s="647"/>
      <c r="B6" s="649"/>
      <c r="C6" s="649"/>
      <c r="D6" s="649"/>
      <c r="E6" s="141"/>
      <c r="F6" s="141"/>
    </row>
    <row r="7" spans="1:6">
      <c r="A7" s="647"/>
      <c r="B7" s="649"/>
      <c r="C7" s="649"/>
      <c r="D7" s="649"/>
      <c r="E7" s="141"/>
      <c r="F7" s="141"/>
    </row>
    <row r="8" spans="1:6">
      <c r="A8" s="647"/>
      <c r="B8" s="649"/>
      <c r="C8" s="649"/>
      <c r="D8" s="649"/>
      <c r="E8" s="141"/>
      <c r="F8" s="141"/>
    </row>
    <row r="9" spans="1:6">
      <c r="A9" s="647"/>
      <c r="B9" s="649"/>
      <c r="C9" s="649"/>
      <c r="D9" s="649"/>
      <c r="E9" s="141"/>
      <c r="F9" s="141"/>
    </row>
    <row r="10" spans="1:6">
      <c r="A10" s="647"/>
      <c r="B10" s="649"/>
      <c r="C10" s="649"/>
      <c r="D10" s="649"/>
      <c r="E10" s="141"/>
      <c r="F10" s="141"/>
    </row>
    <row r="11" spans="1:6">
      <c r="A11" s="647"/>
      <c r="B11" s="649"/>
      <c r="C11" s="649"/>
      <c r="D11" s="649"/>
      <c r="E11" s="141"/>
      <c r="F11" s="141"/>
    </row>
    <row r="12" spans="1:6">
      <c r="A12" s="647"/>
      <c r="B12" s="649"/>
      <c r="C12" s="649"/>
      <c r="D12" s="649"/>
      <c r="E12" s="141"/>
      <c r="F12" s="141"/>
    </row>
  </sheetData>
  <pageMargins left="0.7" right="0.7" top="0.75" bottom="0.75" header="0.3" footer="0.3"/>
  <pageSetup scale="98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3"/>
  <sheetViews>
    <sheetView workbookViewId="0">
      <selection activeCell="A3" sqref="A3"/>
    </sheetView>
  </sheetViews>
  <sheetFormatPr defaultRowHeight="15"/>
  <cols>
    <col min="1" max="1" width="7.140625" style="138" bestFit="1" customWidth="1"/>
    <col min="2" max="2" width="5.5703125" style="138" bestFit="1" customWidth="1"/>
    <col min="3" max="3" width="5" style="138" bestFit="1" customWidth="1"/>
    <col min="4" max="4" width="30.7109375" style="136" customWidth="1"/>
    <col min="5" max="6" width="9.140625" style="136"/>
    <col min="7" max="8" width="30.7109375" style="136" customWidth="1"/>
    <col min="9" max="9" width="9.85546875" style="136" customWidth="1"/>
    <col min="10" max="10" width="9.140625" style="136"/>
    <col min="11" max="25" width="4.140625" style="136" customWidth="1"/>
    <col min="26" max="29" width="30.7109375" style="136" customWidth="1"/>
    <col min="30" max="16384" width="9.140625" style="136"/>
  </cols>
  <sheetData>
    <row r="1" spans="1:29" s="163" customFormat="1" ht="12">
      <c r="A1" s="161"/>
      <c r="B1" s="161"/>
      <c r="C1" s="161"/>
      <c r="D1" s="162"/>
      <c r="E1" s="162"/>
      <c r="F1" s="162"/>
      <c r="G1" s="162"/>
      <c r="H1" s="162"/>
      <c r="I1" s="162"/>
      <c r="J1" s="162"/>
      <c r="K1" s="1124" t="s">
        <v>740</v>
      </c>
      <c r="L1" s="1124"/>
      <c r="M1" s="1124"/>
      <c r="N1" s="1124"/>
      <c r="O1" s="1124"/>
      <c r="P1" s="1124"/>
      <c r="Q1" s="1124"/>
      <c r="R1" s="1124"/>
      <c r="S1" s="1124"/>
      <c r="T1" s="1124"/>
      <c r="U1" s="1124"/>
      <c r="V1" s="1124"/>
      <c r="W1" s="1124"/>
      <c r="X1" s="1124"/>
      <c r="Y1" s="1124"/>
      <c r="Z1" s="162"/>
      <c r="AA1" s="162"/>
      <c r="AB1" s="162"/>
      <c r="AC1" s="162"/>
    </row>
    <row r="2" spans="1:29" s="163" customFormat="1" ht="12">
      <c r="A2" s="164"/>
      <c r="B2" s="164"/>
      <c r="C2" s="164"/>
      <c r="D2" s="165"/>
      <c r="E2" s="165"/>
      <c r="F2" s="165"/>
      <c r="G2" s="165"/>
      <c r="H2" s="165"/>
      <c r="I2" s="165"/>
      <c r="J2" s="165"/>
      <c r="K2" s="1125" t="s">
        <v>748</v>
      </c>
      <c r="L2" s="1125"/>
      <c r="M2" s="1125"/>
      <c r="N2" s="1125"/>
      <c r="O2" s="1125"/>
      <c r="P2" s="1125" t="s">
        <v>654</v>
      </c>
      <c r="Q2" s="1125"/>
      <c r="R2" s="1125"/>
      <c r="S2" s="1125"/>
      <c r="T2" s="1125"/>
      <c r="U2" s="1125" t="s">
        <v>749</v>
      </c>
      <c r="V2" s="1125"/>
      <c r="W2" s="1125"/>
      <c r="X2" s="1125"/>
      <c r="Y2" s="1125"/>
      <c r="Z2" s="165"/>
      <c r="AA2" s="165"/>
      <c r="AB2" s="165"/>
      <c r="AC2" s="165"/>
    </row>
    <row r="3" spans="1:29" s="63" customFormat="1" ht="36">
      <c r="A3" s="166" t="s">
        <v>483</v>
      </c>
      <c r="B3" s="166" t="s">
        <v>744</v>
      </c>
      <c r="C3" s="166" t="s">
        <v>745</v>
      </c>
      <c r="D3" s="166" t="s">
        <v>738</v>
      </c>
      <c r="E3" s="166" t="s">
        <v>663</v>
      </c>
      <c r="F3" s="166" t="s">
        <v>746</v>
      </c>
      <c r="G3" s="166" t="s">
        <v>739</v>
      </c>
      <c r="H3" s="166" t="s">
        <v>2329</v>
      </c>
      <c r="I3" s="166" t="s">
        <v>2265</v>
      </c>
      <c r="J3" s="166" t="s">
        <v>747</v>
      </c>
      <c r="K3" s="167"/>
      <c r="L3" s="168"/>
      <c r="M3" s="168"/>
      <c r="N3" s="168"/>
      <c r="O3" s="169"/>
      <c r="P3" s="167"/>
      <c r="Q3" s="168"/>
      <c r="R3" s="168"/>
      <c r="S3" s="168"/>
      <c r="T3" s="169"/>
      <c r="U3" s="167"/>
      <c r="V3" s="168"/>
      <c r="W3" s="168"/>
      <c r="X3" s="168"/>
      <c r="Y3" s="169"/>
      <c r="Z3" s="166" t="s">
        <v>741</v>
      </c>
      <c r="AA3" s="166" t="s">
        <v>743</v>
      </c>
      <c r="AB3" s="166" t="s">
        <v>742</v>
      </c>
      <c r="AC3" s="166" t="s">
        <v>563</v>
      </c>
    </row>
    <row r="4" spans="1:29">
      <c r="A4" s="140"/>
      <c r="B4" s="140"/>
      <c r="C4" s="140"/>
      <c r="D4" s="141"/>
      <c r="E4" s="141"/>
      <c r="F4" s="141"/>
      <c r="G4" s="141"/>
      <c r="H4" s="141"/>
      <c r="I4" s="141"/>
      <c r="J4" s="141"/>
      <c r="K4" s="170"/>
      <c r="L4" s="171"/>
      <c r="M4" s="171"/>
      <c r="N4" s="171"/>
      <c r="O4" s="172"/>
      <c r="P4" s="170"/>
      <c r="Q4" s="171"/>
      <c r="R4" s="171"/>
      <c r="S4" s="171"/>
      <c r="T4" s="172"/>
      <c r="U4" s="170"/>
      <c r="V4" s="171"/>
      <c r="W4" s="171"/>
      <c r="X4" s="171"/>
      <c r="Y4" s="172"/>
      <c r="Z4" s="141"/>
      <c r="AA4" s="141"/>
      <c r="AB4" s="141"/>
      <c r="AC4" s="141"/>
    </row>
    <row r="5" spans="1:29">
      <c r="A5" s="140"/>
      <c r="B5" s="140"/>
      <c r="C5" s="140"/>
      <c r="D5" s="141"/>
      <c r="E5" s="141"/>
      <c r="F5" s="141"/>
      <c r="G5" s="141"/>
      <c r="H5" s="141"/>
      <c r="I5" s="141"/>
      <c r="J5" s="141"/>
      <c r="K5" s="170"/>
      <c r="L5" s="171"/>
      <c r="M5" s="171"/>
      <c r="N5" s="171"/>
      <c r="O5" s="172"/>
      <c r="P5" s="170"/>
      <c r="Q5" s="171"/>
      <c r="R5" s="171"/>
      <c r="S5" s="171"/>
      <c r="T5" s="172"/>
      <c r="U5" s="170"/>
      <c r="V5" s="171"/>
      <c r="W5" s="171"/>
      <c r="X5" s="171"/>
      <c r="Y5" s="172"/>
      <c r="Z5" s="141"/>
      <c r="AA5" s="141"/>
      <c r="AB5" s="141"/>
      <c r="AC5" s="141"/>
    </row>
    <row r="6" spans="1:29">
      <c r="A6" s="140"/>
      <c r="B6" s="140"/>
      <c r="C6" s="140"/>
      <c r="D6" s="141"/>
      <c r="E6" s="141"/>
      <c r="F6" s="141"/>
      <c r="G6" s="141"/>
      <c r="H6" s="141"/>
      <c r="I6" s="141"/>
      <c r="J6" s="141"/>
      <c r="K6" s="170"/>
      <c r="L6" s="171"/>
      <c r="M6" s="171"/>
      <c r="N6" s="171"/>
      <c r="O6" s="172"/>
      <c r="P6" s="170"/>
      <c r="Q6" s="171"/>
      <c r="R6" s="171"/>
      <c r="S6" s="171"/>
      <c r="T6" s="172"/>
      <c r="U6" s="170"/>
      <c r="V6" s="171"/>
      <c r="W6" s="171"/>
      <c r="X6" s="171"/>
      <c r="Y6" s="172"/>
      <c r="Z6" s="141"/>
      <c r="AA6" s="141"/>
      <c r="AB6" s="141"/>
      <c r="AC6" s="141"/>
    </row>
    <row r="7" spans="1:29">
      <c r="A7" s="140"/>
      <c r="B7" s="140"/>
      <c r="C7" s="140"/>
      <c r="D7" s="141"/>
      <c r="E7" s="141"/>
      <c r="F7" s="141"/>
      <c r="G7" s="141"/>
      <c r="H7" s="141"/>
      <c r="I7" s="141"/>
      <c r="J7" s="141"/>
      <c r="K7" s="170"/>
      <c r="L7" s="171"/>
      <c r="M7" s="171"/>
      <c r="N7" s="171"/>
      <c r="O7" s="172"/>
      <c r="P7" s="170"/>
      <c r="Q7" s="171"/>
      <c r="R7" s="171"/>
      <c r="S7" s="171"/>
      <c r="T7" s="172"/>
      <c r="U7" s="170"/>
      <c r="V7" s="171"/>
      <c r="W7" s="171"/>
      <c r="X7" s="171"/>
      <c r="Y7" s="172"/>
      <c r="Z7" s="141"/>
      <c r="AA7" s="141"/>
      <c r="AB7" s="141"/>
      <c r="AC7" s="141"/>
    </row>
    <row r="8" spans="1:29">
      <c r="A8" s="140"/>
      <c r="B8" s="140"/>
      <c r="C8" s="140"/>
      <c r="D8" s="141"/>
      <c r="E8" s="141"/>
      <c r="F8" s="141"/>
      <c r="G8" s="141"/>
      <c r="H8" s="141"/>
      <c r="I8" s="141"/>
      <c r="J8" s="141"/>
      <c r="K8" s="170"/>
      <c r="L8" s="171"/>
      <c r="M8" s="171"/>
      <c r="N8" s="171"/>
      <c r="O8" s="172"/>
      <c r="P8" s="170"/>
      <c r="Q8" s="171"/>
      <c r="R8" s="171"/>
      <c r="S8" s="171"/>
      <c r="T8" s="172"/>
      <c r="U8" s="170"/>
      <c r="V8" s="171"/>
      <c r="W8" s="171"/>
      <c r="X8" s="171"/>
      <c r="Y8" s="172"/>
      <c r="Z8" s="141"/>
      <c r="AA8" s="141"/>
      <c r="AB8" s="141"/>
      <c r="AC8" s="141"/>
    </row>
    <row r="9" spans="1:29">
      <c r="A9" s="140"/>
      <c r="B9" s="140"/>
      <c r="C9" s="140"/>
      <c r="D9" s="141"/>
      <c r="E9" s="141"/>
      <c r="F9" s="141"/>
      <c r="G9" s="141"/>
      <c r="H9" s="141"/>
      <c r="I9" s="141"/>
      <c r="J9" s="141"/>
      <c r="K9" s="170"/>
      <c r="L9" s="171"/>
      <c r="M9" s="171"/>
      <c r="N9" s="171"/>
      <c r="O9" s="172"/>
      <c r="P9" s="170"/>
      <c r="Q9" s="171"/>
      <c r="R9" s="171"/>
      <c r="S9" s="171"/>
      <c r="T9" s="172"/>
      <c r="U9" s="170"/>
      <c r="V9" s="171"/>
      <c r="W9" s="171"/>
      <c r="X9" s="171"/>
      <c r="Y9" s="172"/>
      <c r="Z9" s="141"/>
      <c r="AA9" s="141"/>
      <c r="AB9" s="141"/>
      <c r="AC9" s="141"/>
    </row>
    <row r="10" spans="1:29">
      <c r="A10" s="140"/>
      <c r="B10" s="140"/>
      <c r="C10" s="140"/>
      <c r="D10" s="141"/>
      <c r="E10" s="141"/>
      <c r="F10" s="141"/>
      <c r="G10" s="141"/>
      <c r="H10" s="141"/>
      <c r="I10" s="141"/>
      <c r="J10" s="141"/>
      <c r="K10" s="170"/>
      <c r="L10" s="171"/>
      <c r="M10" s="171"/>
      <c r="N10" s="171"/>
      <c r="O10" s="172"/>
      <c r="P10" s="170"/>
      <c r="Q10" s="171"/>
      <c r="R10" s="171"/>
      <c r="S10" s="171"/>
      <c r="T10" s="172"/>
      <c r="U10" s="170"/>
      <c r="V10" s="171"/>
      <c r="W10" s="171"/>
      <c r="X10" s="171"/>
      <c r="Y10" s="172"/>
      <c r="Z10" s="141"/>
      <c r="AA10" s="141"/>
      <c r="AB10" s="141"/>
      <c r="AC10" s="141"/>
    </row>
    <row r="11" spans="1:29">
      <c r="A11" s="140"/>
      <c r="B11" s="140"/>
      <c r="C11" s="140"/>
      <c r="D11" s="141"/>
      <c r="E11" s="141"/>
      <c r="F11" s="141"/>
      <c r="G11" s="141"/>
      <c r="H11" s="141"/>
      <c r="I11" s="141"/>
      <c r="J11" s="141"/>
      <c r="K11" s="170"/>
      <c r="L11" s="171"/>
      <c r="M11" s="171"/>
      <c r="N11" s="171"/>
      <c r="O11" s="172"/>
      <c r="P11" s="170"/>
      <c r="Q11" s="171"/>
      <c r="R11" s="171"/>
      <c r="S11" s="171"/>
      <c r="T11" s="172"/>
      <c r="U11" s="170"/>
      <c r="V11" s="171"/>
      <c r="W11" s="171"/>
      <c r="X11" s="171"/>
      <c r="Y11" s="172"/>
      <c r="Z11" s="141"/>
      <c r="AA11" s="141"/>
      <c r="AB11" s="141"/>
      <c r="AC11" s="141"/>
    </row>
    <row r="12" spans="1:29">
      <c r="A12" s="140"/>
      <c r="B12" s="140"/>
      <c r="C12" s="140"/>
      <c r="D12" s="141"/>
      <c r="E12" s="141"/>
      <c r="F12" s="141"/>
      <c r="G12" s="141"/>
      <c r="H12" s="141"/>
      <c r="I12" s="141"/>
      <c r="J12" s="141"/>
      <c r="K12" s="170"/>
      <c r="L12" s="171"/>
      <c r="M12" s="171"/>
      <c r="N12" s="171"/>
      <c r="O12" s="172"/>
      <c r="P12" s="170"/>
      <c r="Q12" s="171"/>
      <c r="R12" s="171"/>
      <c r="S12" s="171"/>
      <c r="T12" s="172"/>
      <c r="U12" s="170"/>
      <c r="V12" s="171"/>
      <c r="W12" s="171"/>
      <c r="X12" s="171"/>
      <c r="Y12" s="172"/>
      <c r="Z12" s="141"/>
      <c r="AA12" s="141"/>
      <c r="AB12" s="141"/>
      <c r="AC12" s="141"/>
    </row>
    <row r="13" spans="1:29">
      <c r="A13" s="140"/>
      <c r="B13" s="140"/>
      <c r="C13" s="140"/>
      <c r="D13" s="141"/>
      <c r="E13" s="141"/>
      <c r="F13" s="141"/>
      <c r="G13" s="141"/>
      <c r="H13" s="141"/>
      <c r="I13" s="141"/>
      <c r="J13" s="141"/>
      <c r="K13" s="170"/>
      <c r="L13" s="171"/>
      <c r="M13" s="171"/>
      <c r="N13" s="171"/>
      <c r="O13" s="172"/>
      <c r="P13" s="170"/>
      <c r="Q13" s="171"/>
      <c r="R13" s="171"/>
      <c r="S13" s="171"/>
      <c r="T13" s="172"/>
      <c r="U13" s="170"/>
      <c r="V13" s="171"/>
      <c r="W13" s="171"/>
      <c r="X13" s="171"/>
      <c r="Y13" s="172"/>
      <c r="Z13" s="141"/>
      <c r="AA13" s="141"/>
      <c r="AB13" s="141"/>
      <c r="AC13" s="141"/>
    </row>
  </sheetData>
  <mergeCells count="4">
    <mergeCell ref="K1:Y1"/>
    <mergeCell ref="K2:O2"/>
    <mergeCell ref="P2:T2"/>
    <mergeCell ref="U2:Y2"/>
  </mergeCells>
  <pageMargins left="0.7" right="0.7" top="0.75" bottom="0.75" header="0.3" footer="0.3"/>
  <pageSetup scale="36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61"/>
  <sheetViews>
    <sheetView zoomScale="85" zoomScaleNormal="85" zoomScalePageLayoutView="80" workbookViewId="0">
      <selection activeCell="A7" sqref="A7:C7"/>
    </sheetView>
  </sheetViews>
  <sheetFormatPr defaultRowHeight="12.75"/>
  <cols>
    <col min="1" max="6" width="40.7109375" style="30" customWidth="1"/>
    <col min="7" max="8" width="9.140625" style="30"/>
    <col min="9" max="11" width="9.140625" style="320"/>
    <col min="12" max="16384" width="9.140625" style="30"/>
  </cols>
  <sheetData>
    <row r="1" spans="1:11">
      <c r="A1" s="319" t="s">
        <v>428</v>
      </c>
      <c r="B1" s="262"/>
      <c r="C1" s="1131"/>
      <c r="D1" s="1131"/>
      <c r="E1" s="1131"/>
      <c r="F1" s="1131"/>
    </row>
    <row r="2" spans="1:11">
      <c r="A2" s="319" t="s">
        <v>429</v>
      </c>
      <c r="B2" s="262"/>
      <c r="C2" s="1131"/>
      <c r="D2" s="1131"/>
      <c r="E2" s="1131"/>
      <c r="F2" s="1131"/>
    </row>
    <row r="3" spans="1:11">
      <c r="A3" s="319" t="s">
        <v>430</v>
      </c>
      <c r="B3" s="262"/>
      <c r="C3" s="1131"/>
      <c r="D3" s="1131"/>
      <c r="E3" s="1131"/>
      <c r="F3" s="1131"/>
    </row>
    <row r="4" spans="1:11">
      <c r="A4" s="319" t="s">
        <v>431</v>
      </c>
      <c r="B4" s="262"/>
      <c r="C4" s="1131"/>
      <c r="D4" s="1131"/>
      <c r="E4" s="1131"/>
      <c r="F4" s="1131"/>
    </row>
    <row r="5" spans="1:11">
      <c r="A5" s="263"/>
      <c r="B5" s="263"/>
      <c r="C5" s="263"/>
      <c r="D5" s="263"/>
      <c r="E5" s="263"/>
      <c r="F5" s="263"/>
    </row>
    <row r="6" spans="1:11">
      <c r="A6" s="1132" t="s">
        <v>432</v>
      </c>
      <c r="B6" s="1132"/>
      <c r="C6" s="1132"/>
      <c r="D6" s="1132" t="s">
        <v>433</v>
      </c>
      <c r="E6" s="1132"/>
      <c r="F6" s="1132"/>
    </row>
    <row r="7" spans="1:11">
      <c r="A7" s="1133"/>
      <c r="B7" s="1134"/>
      <c r="C7" s="1135"/>
      <c r="D7" s="1133"/>
      <c r="E7" s="1134"/>
      <c r="F7" s="1135"/>
    </row>
    <row r="8" spans="1:11" ht="13.5" thickBot="1">
      <c r="A8" s="263"/>
      <c r="B8" s="263"/>
      <c r="C8" s="263"/>
      <c r="D8" s="263"/>
      <c r="E8" s="263"/>
      <c r="F8" s="263"/>
    </row>
    <row r="9" spans="1:11" ht="13.5" thickBot="1">
      <c r="A9" s="321" t="s">
        <v>434</v>
      </c>
      <c r="B9" s="1129" t="s">
        <v>435</v>
      </c>
      <c r="C9" s="1129"/>
      <c r="D9" s="1129"/>
      <c r="E9" s="1129"/>
      <c r="F9" s="1130"/>
      <c r="K9" s="322"/>
    </row>
    <row r="10" spans="1:11" ht="13.5" thickBot="1">
      <c r="A10" s="323" t="s">
        <v>1060</v>
      </c>
      <c r="B10" s="323" t="s">
        <v>1061</v>
      </c>
      <c r="C10" s="323" t="s">
        <v>1062</v>
      </c>
      <c r="D10" s="323" t="s">
        <v>1063</v>
      </c>
      <c r="E10" s="323" t="s">
        <v>436</v>
      </c>
      <c r="F10" s="323" t="s">
        <v>437</v>
      </c>
      <c r="K10" s="322"/>
    </row>
    <row r="11" spans="1:11">
      <c r="A11" s="1126"/>
      <c r="B11" s="279"/>
      <c r="C11" s="279"/>
      <c r="D11" s="279"/>
      <c r="E11" s="279"/>
      <c r="F11" s="280"/>
      <c r="K11" s="322"/>
    </row>
    <row r="12" spans="1:11">
      <c r="A12" s="1127"/>
      <c r="B12" s="281"/>
      <c r="C12" s="281"/>
      <c r="D12" s="281"/>
      <c r="E12" s="281"/>
      <c r="F12" s="282"/>
      <c r="K12" s="322"/>
    </row>
    <row r="13" spans="1:11">
      <c r="A13" s="1127"/>
      <c r="B13" s="281"/>
      <c r="C13" s="281"/>
      <c r="D13" s="281"/>
      <c r="E13" s="281"/>
      <c r="F13" s="282"/>
      <c r="K13" s="322"/>
    </row>
    <row r="14" spans="1:11" ht="13.5" thickBot="1">
      <c r="A14" s="1128"/>
      <c r="B14" s="283"/>
      <c r="C14" s="283"/>
      <c r="D14" s="283"/>
      <c r="E14" s="283"/>
      <c r="F14" s="284"/>
      <c r="I14" s="30"/>
      <c r="J14" s="30"/>
      <c r="K14" s="30"/>
    </row>
    <row r="15" spans="1:11">
      <c r="A15" s="1126"/>
      <c r="B15" s="279"/>
      <c r="C15" s="279"/>
      <c r="D15" s="279"/>
      <c r="E15" s="279"/>
      <c r="F15" s="280"/>
      <c r="I15" s="30"/>
      <c r="J15" s="30"/>
      <c r="K15" s="30"/>
    </row>
    <row r="16" spans="1:11">
      <c r="A16" s="1127"/>
      <c r="B16" s="281"/>
      <c r="C16" s="281"/>
      <c r="D16" s="281"/>
      <c r="E16" s="281"/>
      <c r="F16" s="282"/>
    </row>
    <row r="17" spans="1:6">
      <c r="A17" s="1127"/>
      <c r="B17" s="281"/>
      <c r="C17" s="281"/>
      <c r="D17" s="281"/>
      <c r="E17" s="281"/>
      <c r="F17" s="282"/>
    </row>
    <row r="18" spans="1:6" ht="13.5" thickBot="1">
      <c r="A18" s="1128"/>
      <c r="B18" s="283"/>
      <c r="C18" s="283"/>
      <c r="D18" s="283"/>
      <c r="E18" s="283"/>
      <c r="F18" s="284"/>
    </row>
    <row r="19" spans="1:6">
      <c r="A19" s="1126"/>
      <c r="B19" s="279"/>
      <c r="C19" s="279"/>
      <c r="D19" s="279"/>
      <c r="E19" s="279"/>
      <c r="F19" s="280"/>
    </row>
    <row r="20" spans="1:6">
      <c r="A20" s="1127"/>
      <c r="B20" s="281"/>
      <c r="C20" s="281"/>
      <c r="D20" s="281"/>
      <c r="E20" s="281"/>
      <c r="F20" s="282"/>
    </row>
    <row r="21" spans="1:6">
      <c r="A21" s="1127"/>
      <c r="B21" s="281"/>
      <c r="C21" s="281"/>
      <c r="D21" s="281"/>
      <c r="E21" s="281"/>
      <c r="F21" s="282"/>
    </row>
    <row r="22" spans="1:6" ht="13.5" thickBot="1">
      <c r="A22" s="1128"/>
      <c r="B22" s="283"/>
      <c r="C22" s="283"/>
      <c r="D22" s="283"/>
      <c r="E22" s="283"/>
      <c r="F22" s="284"/>
    </row>
    <row r="23" spans="1:6" ht="13.5" thickBot="1">
      <c r="A23" s="324"/>
      <c r="B23" s="324"/>
      <c r="C23" s="324"/>
      <c r="D23" s="324"/>
      <c r="E23" s="324"/>
      <c r="F23" s="324"/>
    </row>
    <row r="24" spans="1:6" ht="13.5" thickBot="1">
      <c r="A24" s="321" t="s">
        <v>438</v>
      </c>
      <c r="B24" s="1129" t="s">
        <v>435</v>
      </c>
      <c r="C24" s="1129"/>
      <c r="D24" s="1129"/>
      <c r="E24" s="1129"/>
      <c r="F24" s="1130"/>
    </row>
    <row r="25" spans="1:6" ht="13.5" thickBot="1">
      <c r="A25" s="323" t="s">
        <v>439</v>
      </c>
      <c r="B25" s="323" t="s">
        <v>161</v>
      </c>
      <c r="C25" s="323" t="s">
        <v>440</v>
      </c>
      <c r="D25" s="323" t="s">
        <v>441</v>
      </c>
      <c r="E25" s="323" t="s">
        <v>436</v>
      </c>
      <c r="F25" s="323" t="s">
        <v>437</v>
      </c>
    </row>
    <row r="26" spans="1:6">
      <c r="A26" s="1126"/>
      <c r="B26" s="279"/>
      <c r="C26" s="279"/>
      <c r="D26" s="279"/>
      <c r="E26" s="279"/>
      <c r="F26" s="280"/>
    </row>
    <row r="27" spans="1:6">
      <c r="A27" s="1127"/>
      <c r="B27" s="281"/>
      <c r="C27" s="281"/>
      <c r="D27" s="281"/>
      <c r="E27" s="281"/>
      <c r="F27" s="282"/>
    </row>
    <row r="28" spans="1:6">
      <c r="A28" s="1127"/>
      <c r="B28" s="281"/>
      <c r="C28" s="281"/>
      <c r="D28" s="281"/>
      <c r="E28" s="281"/>
      <c r="F28" s="282"/>
    </row>
    <row r="29" spans="1:6" ht="13.5" thickBot="1">
      <c r="A29" s="1128"/>
      <c r="B29" s="283"/>
      <c r="C29" s="283"/>
      <c r="D29" s="283"/>
      <c r="E29" s="283"/>
      <c r="F29" s="284"/>
    </row>
    <row r="30" spans="1:6">
      <c r="A30" s="1126"/>
      <c r="B30" s="279"/>
      <c r="C30" s="279"/>
      <c r="D30" s="279"/>
      <c r="E30" s="279"/>
      <c r="F30" s="280"/>
    </row>
    <row r="31" spans="1:6">
      <c r="A31" s="1127"/>
      <c r="B31" s="281"/>
      <c r="C31" s="281"/>
      <c r="D31" s="281"/>
      <c r="E31" s="281"/>
      <c r="F31" s="282"/>
    </row>
    <row r="32" spans="1:6">
      <c r="A32" s="1127"/>
      <c r="B32" s="281"/>
      <c r="C32" s="281"/>
      <c r="D32" s="281"/>
      <c r="E32" s="281"/>
      <c r="F32" s="282"/>
    </row>
    <row r="33" spans="1:6" ht="13.5" thickBot="1">
      <c r="A33" s="1128"/>
      <c r="B33" s="283"/>
      <c r="C33" s="283"/>
      <c r="D33" s="283"/>
      <c r="E33" s="283"/>
      <c r="F33" s="284"/>
    </row>
    <row r="34" spans="1:6">
      <c r="A34" s="1126"/>
      <c r="B34" s="279"/>
      <c r="C34" s="279"/>
      <c r="D34" s="279"/>
      <c r="E34" s="279"/>
      <c r="F34" s="280"/>
    </row>
    <row r="35" spans="1:6">
      <c r="A35" s="1127"/>
      <c r="B35" s="281"/>
      <c r="C35" s="281"/>
      <c r="D35" s="281"/>
      <c r="E35" s="281"/>
      <c r="F35" s="282"/>
    </row>
    <row r="36" spans="1:6">
      <c r="A36" s="1127"/>
      <c r="B36" s="281"/>
      <c r="C36" s="281"/>
      <c r="D36" s="281"/>
      <c r="E36" s="281"/>
      <c r="F36" s="282"/>
    </row>
    <row r="37" spans="1:6" ht="13.5" thickBot="1">
      <c r="A37" s="1128"/>
      <c r="B37" s="283"/>
      <c r="C37" s="283"/>
      <c r="D37" s="283"/>
      <c r="E37" s="283"/>
      <c r="F37" s="284"/>
    </row>
    <row r="38" spans="1:6" ht="13.5" thickBot="1">
      <c r="A38" s="324"/>
      <c r="B38" s="324"/>
      <c r="C38" s="324"/>
      <c r="D38" s="324"/>
      <c r="E38" s="324"/>
      <c r="F38" s="324"/>
    </row>
    <row r="39" spans="1:6" ht="13.5" thickBot="1">
      <c r="A39" s="321" t="s">
        <v>442</v>
      </c>
      <c r="B39" s="1129" t="s">
        <v>435</v>
      </c>
      <c r="C39" s="1129"/>
      <c r="D39" s="1129"/>
      <c r="E39" s="1129"/>
      <c r="F39" s="1130"/>
    </row>
    <row r="40" spans="1:6" ht="13.5" thickBot="1">
      <c r="A40" s="323" t="s">
        <v>439</v>
      </c>
      <c r="B40" s="323" t="s">
        <v>161</v>
      </c>
      <c r="C40" s="323" t="s">
        <v>440</v>
      </c>
      <c r="D40" s="323" t="s">
        <v>441</v>
      </c>
      <c r="E40" s="323" t="s">
        <v>436</v>
      </c>
      <c r="F40" s="323" t="s">
        <v>437</v>
      </c>
    </row>
    <row r="41" spans="1:6">
      <c r="A41" s="1126"/>
      <c r="B41" s="279"/>
      <c r="C41" s="279"/>
      <c r="D41" s="279"/>
      <c r="E41" s="279"/>
      <c r="F41" s="280"/>
    </row>
    <row r="42" spans="1:6">
      <c r="A42" s="1127"/>
      <c r="B42" s="281"/>
      <c r="C42" s="281"/>
      <c r="D42" s="281"/>
      <c r="E42" s="281"/>
      <c r="F42" s="282"/>
    </row>
    <row r="43" spans="1:6">
      <c r="A43" s="1127"/>
      <c r="B43" s="281"/>
      <c r="C43" s="281"/>
      <c r="D43" s="281"/>
      <c r="E43" s="281"/>
      <c r="F43" s="282"/>
    </row>
    <row r="44" spans="1:6" ht="13.5" thickBot="1">
      <c r="A44" s="1128"/>
      <c r="B44" s="283"/>
      <c r="C44" s="283"/>
      <c r="D44" s="283"/>
      <c r="E44" s="283"/>
      <c r="F44" s="284"/>
    </row>
    <row r="45" spans="1:6">
      <c r="A45" s="1126"/>
      <c r="B45" s="279"/>
      <c r="C45" s="279"/>
      <c r="D45" s="279"/>
      <c r="E45" s="279"/>
      <c r="F45" s="280"/>
    </row>
    <row r="46" spans="1:6">
      <c r="A46" s="1127"/>
      <c r="B46" s="281"/>
      <c r="C46" s="281"/>
      <c r="D46" s="281"/>
      <c r="E46" s="281"/>
      <c r="F46" s="282"/>
    </row>
    <row r="47" spans="1:6">
      <c r="A47" s="1127"/>
      <c r="B47" s="281"/>
      <c r="C47" s="281"/>
      <c r="D47" s="281"/>
      <c r="E47" s="281"/>
      <c r="F47" s="282"/>
    </row>
    <row r="48" spans="1:6" ht="13.5" thickBot="1">
      <c r="A48" s="1128"/>
      <c r="B48" s="283"/>
      <c r="C48" s="283"/>
      <c r="D48" s="283"/>
      <c r="E48" s="283"/>
      <c r="F48" s="284"/>
    </row>
    <row r="49" spans="1:22">
      <c r="A49" s="1126"/>
      <c r="B49" s="279"/>
      <c r="C49" s="279"/>
      <c r="D49" s="279"/>
      <c r="E49" s="279"/>
      <c r="F49" s="280"/>
    </row>
    <row r="50" spans="1:22">
      <c r="A50" s="1127"/>
      <c r="B50" s="281"/>
      <c r="C50" s="281"/>
      <c r="D50" s="281"/>
      <c r="E50" s="281"/>
      <c r="F50" s="282"/>
    </row>
    <row r="51" spans="1:22">
      <c r="A51" s="1127"/>
      <c r="B51" s="281"/>
      <c r="C51" s="281"/>
      <c r="D51" s="281"/>
      <c r="E51" s="281"/>
      <c r="F51" s="282"/>
    </row>
    <row r="52" spans="1:22" ht="13.5" thickBot="1">
      <c r="A52" s="1128"/>
      <c r="B52" s="283"/>
      <c r="C52" s="283"/>
      <c r="D52" s="283"/>
      <c r="E52" s="283"/>
      <c r="F52" s="284"/>
    </row>
    <row r="53" spans="1:22">
      <c r="A53" s="263"/>
      <c r="B53" s="263"/>
      <c r="C53" s="263"/>
      <c r="D53" s="263"/>
      <c r="E53" s="263"/>
      <c r="F53" s="263"/>
    </row>
    <row r="54" spans="1:22" ht="13.5" thickBot="1">
      <c r="G54" s="325"/>
      <c r="H54" s="326" t="s">
        <v>443</v>
      </c>
      <c r="I54" s="326" t="s">
        <v>444</v>
      </c>
      <c r="J54" s="326" t="s">
        <v>145</v>
      </c>
      <c r="K54" s="327" t="s">
        <v>445</v>
      </c>
      <c r="L54" s="327" t="s">
        <v>446</v>
      </c>
      <c r="M54" s="327" t="s">
        <v>447</v>
      </c>
      <c r="N54" s="327" t="s">
        <v>448</v>
      </c>
      <c r="O54" s="327" t="s">
        <v>449</v>
      </c>
      <c r="P54" s="327" t="s">
        <v>450</v>
      </c>
      <c r="Q54" s="327" t="s">
        <v>451</v>
      </c>
      <c r="R54" s="327" t="s">
        <v>452</v>
      </c>
      <c r="S54" s="327" t="s">
        <v>453</v>
      </c>
      <c r="T54" s="327" t="s">
        <v>454</v>
      </c>
      <c r="U54" s="327" t="s">
        <v>455</v>
      </c>
      <c r="V54" s="327" t="s">
        <v>456</v>
      </c>
    </row>
    <row r="55" spans="1:22">
      <c r="G55" s="328"/>
      <c r="H55" s="329" t="s">
        <v>457</v>
      </c>
      <c r="I55" s="329"/>
      <c r="J55" s="330"/>
      <c r="K55" s="331"/>
      <c r="L55" s="331"/>
      <c r="M55" s="332"/>
      <c r="N55" s="331"/>
      <c r="O55" s="331"/>
      <c r="P55" s="331"/>
      <c r="Q55" s="331"/>
      <c r="R55" s="333"/>
      <c r="S55" s="331"/>
      <c r="T55" s="331"/>
      <c r="U55" s="331"/>
      <c r="V55" s="331"/>
    </row>
    <row r="56" spans="1:22">
      <c r="G56" s="334"/>
      <c r="H56" s="335"/>
      <c r="I56" s="336" t="s">
        <v>458</v>
      </c>
      <c r="J56" s="337" t="s">
        <v>459</v>
      </c>
      <c r="K56" s="338"/>
      <c r="L56" s="338"/>
      <c r="M56" s="338"/>
      <c r="N56" s="338"/>
      <c r="O56" s="338"/>
      <c r="P56" s="338"/>
      <c r="Q56" s="338"/>
      <c r="R56" s="338"/>
      <c r="S56" s="338"/>
      <c r="T56" s="338"/>
      <c r="U56" s="338"/>
      <c r="V56" s="338"/>
    </row>
    <row r="57" spans="1:22">
      <c r="G57" s="334"/>
      <c r="H57" s="335"/>
      <c r="I57" s="335"/>
      <c r="J57" s="339" t="s">
        <v>460</v>
      </c>
      <c r="K57" s="340"/>
      <c r="L57" s="340"/>
      <c r="M57" s="340"/>
      <c r="N57" s="340"/>
      <c r="O57" s="340"/>
      <c r="P57" s="340"/>
      <c r="Q57" s="340"/>
      <c r="R57" s="340"/>
      <c r="S57" s="340"/>
      <c r="T57" s="340"/>
      <c r="U57" s="340"/>
      <c r="V57" s="340"/>
    </row>
    <row r="58" spans="1:22">
      <c r="G58" s="334"/>
      <c r="H58" s="335"/>
      <c r="I58" s="341"/>
      <c r="J58" s="342" t="s">
        <v>461</v>
      </c>
      <c r="K58" s="343"/>
      <c r="L58" s="343"/>
      <c r="M58" s="343"/>
      <c r="N58" s="343"/>
      <c r="O58" s="343"/>
      <c r="P58" s="343"/>
      <c r="Q58" s="343"/>
      <c r="R58" s="343"/>
      <c r="S58" s="343"/>
      <c r="T58" s="343"/>
      <c r="U58" s="343"/>
      <c r="V58" s="343"/>
    </row>
    <row r="59" spans="1:22" ht="13.5" thickBot="1">
      <c r="G59" s="334"/>
      <c r="H59" s="335"/>
      <c r="I59" s="335" t="s">
        <v>462</v>
      </c>
      <c r="J59" s="344" t="s">
        <v>459</v>
      </c>
      <c r="K59" s="345"/>
      <c r="L59" s="345"/>
      <c r="M59" s="345"/>
      <c r="N59" s="345"/>
      <c r="O59" s="345"/>
      <c r="P59" s="345"/>
      <c r="Q59" s="345"/>
      <c r="R59" s="345"/>
      <c r="S59" s="345"/>
      <c r="T59" s="345"/>
      <c r="U59" s="345"/>
      <c r="V59" s="345"/>
    </row>
    <row r="60" spans="1:22" ht="13.5" thickBot="1">
      <c r="G60" s="346"/>
      <c r="H60" s="347" t="s">
        <v>463</v>
      </c>
      <c r="I60" s="347"/>
      <c r="J60" s="348"/>
      <c r="K60" s="349"/>
      <c r="L60" s="349"/>
      <c r="M60" s="349"/>
      <c r="N60" s="349"/>
      <c r="O60" s="349"/>
      <c r="P60" s="349"/>
      <c r="Q60" s="349"/>
      <c r="R60" s="349"/>
      <c r="S60" s="349"/>
      <c r="T60" s="349"/>
      <c r="U60" s="349"/>
      <c r="V60" s="349"/>
    </row>
    <row r="61" spans="1:22" ht="13.5" thickBot="1">
      <c r="G61" s="346"/>
      <c r="H61" s="347" t="s">
        <v>464</v>
      </c>
      <c r="I61" s="347"/>
      <c r="J61" s="348"/>
      <c r="K61" s="349"/>
      <c r="L61" s="349"/>
      <c r="M61" s="349"/>
      <c r="N61" s="349"/>
      <c r="O61" s="349"/>
      <c r="P61" s="349"/>
      <c r="Q61" s="349"/>
      <c r="R61" s="349"/>
      <c r="S61" s="349"/>
      <c r="T61" s="349"/>
      <c r="U61" s="349"/>
      <c r="V61" s="349"/>
    </row>
  </sheetData>
  <mergeCells count="20">
    <mergeCell ref="A19:A22"/>
    <mergeCell ref="C1:F1"/>
    <mergeCell ref="C2:F2"/>
    <mergeCell ref="C3:F3"/>
    <mergeCell ref="C4:F4"/>
    <mergeCell ref="A6:C6"/>
    <mergeCell ref="D6:F6"/>
    <mergeCell ref="A7:C7"/>
    <mergeCell ref="D7:F7"/>
    <mergeCell ref="B9:F9"/>
    <mergeCell ref="A11:A14"/>
    <mergeCell ref="A15:A18"/>
    <mergeCell ref="A45:A48"/>
    <mergeCell ref="A49:A52"/>
    <mergeCell ref="B24:F24"/>
    <mergeCell ref="A26:A29"/>
    <mergeCell ref="A30:A33"/>
    <mergeCell ref="A34:A37"/>
    <mergeCell ref="B39:F39"/>
    <mergeCell ref="A41:A44"/>
  </mergeCells>
  <pageMargins left="0.7" right="0.7" top="0.75" bottom="0.75" header="0.3" footer="0.3"/>
  <pageSetup scale="50" fitToHeight="0" orientation="landscape" verticalDpi="0" r:id="rId1"/>
  <rowBreaks count="3" manualBreakCount="3">
    <brk id="8" max="5" man="1"/>
    <brk id="23" max="5" man="1"/>
    <brk id="38" max="5" man="1"/>
  </rowBreaks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zoomScale="80" zoomScaleNormal="80" zoomScalePageLayoutView="80" workbookViewId="0">
      <selection activeCell="A7" sqref="A7:C7"/>
    </sheetView>
  </sheetViews>
  <sheetFormatPr defaultRowHeight="12.75"/>
  <cols>
    <col min="1" max="7" width="40.7109375" style="30" customWidth="1"/>
    <col min="8" max="16384" width="9.140625" style="30"/>
  </cols>
  <sheetData>
    <row r="1" spans="1:7">
      <c r="A1" s="319" t="s">
        <v>428</v>
      </c>
      <c r="B1" s="262"/>
      <c r="C1" s="1131"/>
      <c r="D1" s="1131"/>
      <c r="E1" s="1131"/>
      <c r="F1" s="1131"/>
      <c r="G1" s="1131"/>
    </row>
    <row r="2" spans="1:7">
      <c r="A2" s="319" t="s">
        <v>429</v>
      </c>
      <c r="B2" s="262"/>
      <c r="C2" s="1131"/>
      <c r="D2" s="1131"/>
      <c r="E2" s="1131"/>
      <c r="F2" s="1131"/>
      <c r="G2" s="1131"/>
    </row>
    <row r="3" spans="1:7">
      <c r="A3" s="319" t="s">
        <v>430</v>
      </c>
      <c r="B3" s="262"/>
      <c r="C3" s="1131"/>
      <c r="D3" s="1131"/>
      <c r="E3" s="1131"/>
      <c r="F3" s="1131"/>
      <c r="G3" s="1131"/>
    </row>
    <row r="4" spans="1:7">
      <c r="A4" s="319" t="s">
        <v>431</v>
      </c>
      <c r="B4" s="262"/>
      <c r="C4" s="1131"/>
      <c r="D4" s="1131"/>
      <c r="E4" s="1131"/>
      <c r="F4" s="1131"/>
      <c r="G4" s="1131"/>
    </row>
    <row r="5" spans="1:7">
      <c r="A5" s="263"/>
      <c r="B5" s="263"/>
      <c r="C5" s="263"/>
      <c r="D5" s="263"/>
      <c r="E5" s="263"/>
      <c r="F5" s="263"/>
      <c r="G5" s="263"/>
    </row>
    <row r="6" spans="1:7">
      <c r="A6" s="1132" t="s">
        <v>432</v>
      </c>
      <c r="B6" s="1132"/>
      <c r="C6" s="1132"/>
      <c r="D6" s="350"/>
      <c r="E6" s="1132" t="s">
        <v>433</v>
      </c>
      <c r="F6" s="1132"/>
      <c r="G6" s="1132"/>
    </row>
    <row r="7" spans="1:7">
      <c r="A7" s="1133"/>
      <c r="B7" s="1134"/>
      <c r="C7" s="1135"/>
      <c r="D7" s="351"/>
      <c r="E7" s="1133"/>
      <c r="F7" s="1134"/>
      <c r="G7" s="1135"/>
    </row>
    <row r="8" spans="1:7" ht="13.5" thickBot="1">
      <c r="A8" s="263"/>
      <c r="B8" s="263"/>
      <c r="C8" s="263"/>
      <c r="D8" s="263"/>
      <c r="E8" s="263"/>
      <c r="F8" s="263"/>
      <c r="G8" s="263"/>
    </row>
    <row r="9" spans="1:7" ht="13.5" thickBot="1">
      <c r="A9" s="321" t="s">
        <v>145</v>
      </c>
      <c r="B9" s="1129" t="s">
        <v>435</v>
      </c>
      <c r="C9" s="1129"/>
      <c r="D9" s="1129"/>
      <c r="E9" s="1129"/>
      <c r="F9" s="1129"/>
      <c r="G9" s="1130"/>
    </row>
    <row r="10" spans="1:7" ht="13.5" thickBot="1">
      <c r="A10" s="323" t="s">
        <v>1064</v>
      </c>
      <c r="B10" s="323" t="s">
        <v>1065</v>
      </c>
      <c r="C10" s="323" t="s">
        <v>1061</v>
      </c>
      <c r="D10" s="323" t="s">
        <v>1062</v>
      </c>
      <c r="E10" s="323" t="s">
        <v>1063</v>
      </c>
      <c r="F10" s="323" t="s">
        <v>436</v>
      </c>
      <c r="G10" s="323" t="s">
        <v>437</v>
      </c>
    </row>
    <row r="11" spans="1:7">
      <c r="A11" s="352"/>
      <c r="B11" s="279"/>
      <c r="C11" s="279"/>
      <c r="D11" s="279"/>
      <c r="E11" s="279"/>
      <c r="F11" s="279"/>
      <c r="G11" s="280"/>
    </row>
    <row r="12" spans="1:7">
      <c r="A12" s="353"/>
      <c r="B12" s="281"/>
      <c r="C12" s="281"/>
      <c r="D12" s="281"/>
      <c r="E12" s="281"/>
      <c r="F12" s="281"/>
      <c r="G12" s="282"/>
    </row>
    <row r="13" spans="1:7">
      <c r="A13" s="353"/>
      <c r="B13" s="281"/>
      <c r="C13" s="281"/>
      <c r="D13" s="281"/>
      <c r="E13" s="281"/>
      <c r="F13" s="281"/>
      <c r="G13" s="282"/>
    </row>
    <row r="14" spans="1:7">
      <c r="A14" s="353"/>
      <c r="B14" s="281"/>
      <c r="C14" s="281"/>
      <c r="D14" s="281"/>
      <c r="E14" s="281"/>
      <c r="F14" s="281"/>
      <c r="G14" s="282"/>
    </row>
    <row r="15" spans="1:7">
      <c r="A15" s="353"/>
      <c r="B15" s="281"/>
      <c r="C15" s="281"/>
      <c r="D15" s="281"/>
      <c r="E15" s="281"/>
      <c r="F15" s="281"/>
      <c r="G15" s="282"/>
    </row>
    <row r="16" spans="1:7">
      <c r="A16" s="353"/>
      <c r="B16" s="281"/>
      <c r="C16" s="281"/>
      <c r="D16" s="281"/>
      <c r="E16" s="281"/>
      <c r="F16" s="281"/>
      <c r="G16" s="282"/>
    </row>
    <row r="17" spans="1:7">
      <c r="A17" s="353"/>
      <c r="B17" s="281"/>
      <c r="C17" s="281"/>
      <c r="D17" s="281"/>
      <c r="E17" s="281"/>
      <c r="F17" s="281"/>
      <c r="G17" s="282"/>
    </row>
    <row r="18" spans="1:7">
      <c r="A18" s="353"/>
      <c r="B18" s="281"/>
      <c r="C18" s="281"/>
      <c r="D18" s="281"/>
      <c r="E18" s="281"/>
      <c r="F18" s="281"/>
      <c r="G18" s="282"/>
    </row>
    <row r="19" spans="1:7">
      <c r="A19" s="353"/>
      <c r="B19" s="281"/>
      <c r="C19" s="281"/>
      <c r="D19" s="281"/>
      <c r="E19" s="281"/>
      <c r="F19" s="281"/>
      <c r="G19" s="282"/>
    </row>
    <row r="20" spans="1:7">
      <c r="A20" s="353"/>
      <c r="B20" s="281"/>
      <c r="C20" s="281"/>
      <c r="D20" s="281"/>
      <c r="E20" s="281"/>
      <c r="F20" s="281"/>
      <c r="G20" s="282"/>
    </row>
    <row r="21" spans="1:7">
      <c r="A21" s="353"/>
      <c r="B21" s="281"/>
      <c r="C21" s="281"/>
      <c r="D21" s="281"/>
      <c r="E21" s="281"/>
      <c r="F21" s="281"/>
      <c r="G21" s="282"/>
    </row>
    <row r="22" spans="1:7" ht="13.5" thickBot="1">
      <c r="A22" s="354"/>
      <c r="B22" s="283"/>
      <c r="C22" s="283"/>
      <c r="D22" s="283"/>
      <c r="E22" s="283"/>
      <c r="F22" s="283"/>
      <c r="G22" s="284"/>
    </row>
    <row r="23" spans="1:7">
      <c r="A23" s="324"/>
      <c r="B23" s="324"/>
      <c r="C23" s="324"/>
      <c r="D23" s="324"/>
      <c r="E23" s="324"/>
      <c r="F23" s="324"/>
      <c r="G23" s="324"/>
    </row>
  </sheetData>
  <mergeCells count="9">
    <mergeCell ref="A7:C7"/>
    <mergeCell ref="E7:G7"/>
    <mergeCell ref="B9:G9"/>
    <mergeCell ref="C1:G1"/>
    <mergeCell ref="C2:G2"/>
    <mergeCell ref="C3:G3"/>
    <mergeCell ref="C4:G4"/>
    <mergeCell ref="A6:C6"/>
    <mergeCell ref="E6:G6"/>
  </mergeCells>
  <pageMargins left="0.7" right="0.7" top="0.75" bottom="0.75" header="0.3" footer="0.3"/>
  <pageSetup scale="42" fitToHeight="0" orientation="landscape" verticalDpi="0" r:id="rId1"/>
  <rowBreaks count="3" manualBreakCount="3">
    <brk id="8" max="6" man="1"/>
    <brk id="23" max="5" man="1"/>
    <brk id="38" max="5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D32"/>
  <sheetViews>
    <sheetView zoomScaleNormal="100" workbookViewId="0">
      <selection activeCell="B1" sqref="B1:B2"/>
    </sheetView>
  </sheetViews>
  <sheetFormatPr defaultRowHeight="15"/>
  <cols>
    <col min="1" max="1" width="10.7109375" customWidth="1"/>
    <col min="2" max="2" width="26.42578125" customWidth="1"/>
    <col min="3" max="3" width="6.85546875" customWidth="1"/>
    <col min="4" max="4" width="6.85546875" bestFit="1" customWidth="1"/>
    <col min="5" max="5" width="6.85546875" customWidth="1"/>
    <col min="6" max="9" width="16" customWidth="1"/>
    <col min="10" max="10" width="10.7109375" customWidth="1"/>
    <col min="11" max="11" width="26.42578125" customWidth="1"/>
    <col min="12" max="12" width="6.85546875" customWidth="1"/>
    <col min="13" max="19" width="5.7109375" customWidth="1"/>
    <col min="24" max="24" width="5.7109375" bestFit="1" customWidth="1"/>
    <col min="25" max="30" width="19.42578125" customWidth="1"/>
  </cols>
  <sheetData>
    <row r="1" spans="1:30">
      <c r="A1" s="760" t="s">
        <v>2391</v>
      </c>
      <c r="B1" s="1136" t="s">
        <v>2392</v>
      </c>
      <c r="C1" s="1136" t="s">
        <v>2393</v>
      </c>
      <c r="D1" s="1136" t="s">
        <v>2394</v>
      </c>
      <c r="E1" s="1136" t="s">
        <v>2395</v>
      </c>
      <c r="F1" s="1136" t="s">
        <v>2396</v>
      </c>
      <c r="G1" s="1136" t="s">
        <v>2397</v>
      </c>
      <c r="H1" s="1136" t="s">
        <v>2398</v>
      </c>
      <c r="I1" s="1141" t="s">
        <v>2399</v>
      </c>
      <c r="J1" s="760" t="s">
        <v>2391</v>
      </c>
      <c r="K1" s="1136" t="s">
        <v>2392</v>
      </c>
      <c r="L1" s="1136" t="s">
        <v>2393</v>
      </c>
      <c r="M1" s="1136" t="s">
        <v>840</v>
      </c>
      <c r="N1" s="1136" t="s">
        <v>838</v>
      </c>
      <c r="O1" s="1136" t="s">
        <v>1763</v>
      </c>
      <c r="P1" s="1136" t="s">
        <v>1757</v>
      </c>
      <c r="Q1" s="1136" t="s">
        <v>831</v>
      </c>
      <c r="R1" s="1136" t="s">
        <v>1763</v>
      </c>
      <c r="S1" s="1141" t="s">
        <v>2400</v>
      </c>
      <c r="T1" s="603"/>
      <c r="U1" s="603"/>
      <c r="V1" s="603"/>
      <c r="W1" s="603"/>
      <c r="X1" s="761" t="s">
        <v>2401</v>
      </c>
      <c r="Y1" s="762" t="s">
        <v>2402</v>
      </c>
      <c r="Z1" s="762" t="s">
        <v>2403</v>
      </c>
      <c r="AA1" s="762" t="s">
        <v>2404</v>
      </c>
      <c r="AB1" s="762" t="s">
        <v>2405</v>
      </c>
      <c r="AC1" s="762" t="s">
        <v>2406</v>
      </c>
      <c r="AD1" s="763" t="s">
        <v>2407</v>
      </c>
    </row>
    <row r="2" spans="1:30" ht="15.75" thickBot="1">
      <c r="A2" s="764" t="s">
        <v>2408</v>
      </c>
      <c r="B2" s="1137"/>
      <c r="C2" s="1137"/>
      <c r="D2" s="1137"/>
      <c r="E2" s="1137"/>
      <c r="F2" s="1137"/>
      <c r="G2" s="1137"/>
      <c r="H2" s="1137"/>
      <c r="I2" s="1142"/>
      <c r="J2" s="764" t="s">
        <v>2408</v>
      </c>
      <c r="K2" s="1137"/>
      <c r="L2" s="1137"/>
      <c r="M2" s="1137"/>
      <c r="N2" s="1137"/>
      <c r="O2" s="1137"/>
      <c r="P2" s="1137"/>
      <c r="Q2" s="1137"/>
      <c r="R2" s="1137"/>
      <c r="S2" s="1142"/>
      <c r="T2" s="603"/>
      <c r="U2" s="603"/>
      <c r="V2" s="603"/>
      <c r="W2" s="603"/>
      <c r="X2" s="765">
        <v>5</v>
      </c>
      <c r="Y2" s="766" t="s">
        <v>2409</v>
      </c>
      <c r="Z2" s="767" t="s">
        <v>2410</v>
      </c>
      <c r="AA2" s="766" t="s">
        <v>2411</v>
      </c>
      <c r="AB2" s="767" t="s">
        <v>2412</v>
      </c>
      <c r="AC2" s="766" t="s">
        <v>2413</v>
      </c>
      <c r="AD2" s="768" t="s">
        <v>2414</v>
      </c>
    </row>
    <row r="3" spans="1:30">
      <c r="A3" s="1138" t="s">
        <v>2415</v>
      </c>
      <c r="B3" s="769"/>
      <c r="C3" s="770"/>
      <c r="D3" s="771">
        <f>S3</f>
        <v>0</v>
      </c>
      <c r="E3" s="769"/>
      <c r="F3" s="772"/>
      <c r="G3" s="772"/>
      <c r="H3" s="772"/>
      <c r="I3" s="773"/>
      <c r="J3" s="1138" t="s">
        <v>2415</v>
      </c>
      <c r="K3" s="769">
        <f>B3</f>
        <v>0</v>
      </c>
      <c r="L3" s="771">
        <f>C3</f>
        <v>0</v>
      </c>
      <c r="M3" s="771"/>
      <c r="N3" s="771"/>
      <c r="O3" s="771"/>
      <c r="P3" s="771"/>
      <c r="Q3" s="771"/>
      <c r="R3" s="771"/>
      <c r="S3" s="771">
        <f>SUM(M3:R3)</f>
        <v>0</v>
      </c>
      <c r="X3" s="774"/>
      <c r="Y3" s="775" t="s">
        <v>2416</v>
      </c>
      <c r="Z3" s="776" t="s">
        <v>2417</v>
      </c>
      <c r="AA3" s="775" t="s">
        <v>2418</v>
      </c>
      <c r="AB3" s="776" t="s">
        <v>2419</v>
      </c>
      <c r="AC3" s="775" t="s">
        <v>2420</v>
      </c>
      <c r="AD3" s="777" t="s">
        <v>2421</v>
      </c>
    </row>
    <row r="4" spans="1:30">
      <c r="A4" s="1139"/>
      <c r="B4" s="778"/>
      <c r="C4" s="779"/>
      <c r="D4" s="780">
        <f t="shared" ref="D4:D32" si="0">S4</f>
        <v>0</v>
      </c>
      <c r="E4" s="778"/>
      <c r="F4" s="781"/>
      <c r="G4" s="781"/>
      <c r="H4" s="781"/>
      <c r="I4" s="782"/>
      <c r="J4" s="1139"/>
      <c r="K4" s="778">
        <f t="shared" ref="K4:L32" si="1">B4</f>
        <v>0</v>
      </c>
      <c r="L4" s="780">
        <f t="shared" si="1"/>
        <v>0</v>
      </c>
      <c r="M4" s="780"/>
      <c r="N4" s="780"/>
      <c r="O4" s="780"/>
      <c r="P4" s="780"/>
      <c r="Q4" s="780"/>
      <c r="R4" s="780"/>
      <c r="S4" s="780">
        <f t="shared" ref="S4:S32" si="2">SUM(M4:R4)</f>
        <v>0</v>
      </c>
      <c r="X4" s="783"/>
      <c r="Y4" s="784"/>
      <c r="Z4" s="785"/>
      <c r="AA4" s="784"/>
      <c r="AB4" s="785"/>
      <c r="AC4" s="784"/>
      <c r="AD4" s="786" t="s">
        <v>2422</v>
      </c>
    </row>
    <row r="5" spans="1:30">
      <c r="A5" s="1139"/>
      <c r="B5" s="778"/>
      <c r="C5" s="779"/>
      <c r="D5" s="780">
        <f t="shared" si="0"/>
        <v>0</v>
      </c>
      <c r="E5" s="778"/>
      <c r="F5" s="781"/>
      <c r="G5" s="781"/>
      <c r="H5" s="781"/>
      <c r="I5" s="782"/>
      <c r="J5" s="1139"/>
      <c r="K5" s="778">
        <f t="shared" si="1"/>
        <v>0</v>
      </c>
      <c r="L5" s="780">
        <f t="shared" si="1"/>
        <v>0</v>
      </c>
      <c r="M5" s="780"/>
      <c r="N5" s="780"/>
      <c r="O5" s="780"/>
      <c r="P5" s="780"/>
      <c r="Q5" s="780"/>
      <c r="R5" s="780"/>
      <c r="S5" s="780">
        <f t="shared" si="2"/>
        <v>0</v>
      </c>
      <c r="X5" s="765">
        <v>4</v>
      </c>
      <c r="Y5" s="766" t="s">
        <v>2423</v>
      </c>
      <c r="Z5" s="767" t="s">
        <v>2410</v>
      </c>
      <c r="AA5" s="766" t="s">
        <v>2424</v>
      </c>
      <c r="AB5" s="767" t="s">
        <v>2425</v>
      </c>
      <c r="AC5" s="766" t="s">
        <v>2426</v>
      </c>
      <c r="AD5" s="768" t="s">
        <v>2414</v>
      </c>
    </row>
    <row r="6" spans="1:30">
      <c r="A6" s="1139"/>
      <c r="B6" s="778"/>
      <c r="C6" s="779"/>
      <c r="D6" s="780">
        <f t="shared" si="0"/>
        <v>0</v>
      </c>
      <c r="E6" s="778"/>
      <c r="F6" s="781"/>
      <c r="G6" s="781"/>
      <c r="H6" s="781"/>
      <c r="I6" s="782"/>
      <c r="J6" s="1139"/>
      <c r="K6" s="778">
        <f t="shared" si="1"/>
        <v>0</v>
      </c>
      <c r="L6" s="780">
        <f t="shared" si="1"/>
        <v>0</v>
      </c>
      <c r="M6" s="780"/>
      <c r="N6" s="780"/>
      <c r="O6" s="780"/>
      <c r="P6" s="780"/>
      <c r="Q6" s="780"/>
      <c r="R6" s="780"/>
      <c r="S6" s="780">
        <f t="shared" si="2"/>
        <v>0</v>
      </c>
      <c r="X6" s="774"/>
      <c r="Y6" s="775" t="s">
        <v>2427</v>
      </c>
      <c r="Z6" s="776" t="s">
        <v>2428</v>
      </c>
      <c r="AA6" s="775" t="s">
        <v>2429</v>
      </c>
      <c r="AB6" s="776" t="s">
        <v>2419</v>
      </c>
      <c r="AC6" s="775" t="s">
        <v>2430</v>
      </c>
      <c r="AD6" s="777" t="s">
        <v>2431</v>
      </c>
    </row>
    <row r="7" spans="1:30" ht="15.75" thickBot="1">
      <c r="A7" s="1140"/>
      <c r="B7" s="787"/>
      <c r="C7" s="788"/>
      <c r="D7" s="789">
        <f t="shared" si="0"/>
        <v>0</v>
      </c>
      <c r="E7" s="787"/>
      <c r="F7" s="790"/>
      <c r="G7" s="790"/>
      <c r="H7" s="790"/>
      <c r="I7" s="791"/>
      <c r="J7" s="1140"/>
      <c r="K7" s="787">
        <f t="shared" si="1"/>
        <v>0</v>
      </c>
      <c r="L7" s="789">
        <f t="shared" si="1"/>
        <v>0</v>
      </c>
      <c r="M7" s="789"/>
      <c r="N7" s="789"/>
      <c r="O7" s="789"/>
      <c r="P7" s="789"/>
      <c r="Q7" s="789"/>
      <c r="R7" s="789"/>
      <c r="S7" s="789">
        <f t="shared" si="2"/>
        <v>0</v>
      </c>
      <c r="X7" s="774"/>
      <c r="Y7" s="775" t="s">
        <v>2432</v>
      </c>
      <c r="Z7" s="776"/>
      <c r="AA7" s="775"/>
      <c r="AB7" s="776"/>
      <c r="AC7" s="775" t="s">
        <v>2433</v>
      </c>
      <c r="AD7" s="777" t="s">
        <v>2422</v>
      </c>
    </row>
    <row r="8" spans="1:30">
      <c r="A8" s="1149" t="s">
        <v>2434</v>
      </c>
      <c r="B8" s="792"/>
      <c r="C8" s="793"/>
      <c r="D8" s="794">
        <f t="shared" si="0"/>
        <v>0</v>
      </c>
      <c r="E8" s="792"/>
      <c r="F8" s="795"/>
      <c r="G8" s="795"/>
      <c r="H8" s="795"/>
      <c r="I8" s="796"/>
      <c r="J8" s="1149" t="s">
        <v>2434</v>
      </c>
      <c r="K8" s="792">
        <f t="shared" si="1"/>
        <v>0</v>
      </c>
      <c r="L8" s="794">
        <f t="shared" si="1"/>
        <v>0</v>
      </c>
      <c r="M8" s="794"/>
      <c r="N8" s="794"/>
      <c r="O8" s="794"/>
      <c r="P8" s="794"/>
      <c r="Q8" s="794"/>
      <c r="R8" s="794"/>
      <c r="S8" s="794">
        <f t="shared" si="2"/>
        <v>0</v>
      </c>
      <c r="X8" s="783"/>
      <c r="Y8" s="784" t="s">
        <v>2435</v>
      </c>
      <c r="Z8" s="785"/>
      <c r="AA8" s="784"/>
      <c r="AB8" s="785"/>
      <c r="AC8" s="784"/>
      <c r="AD8" s="786"/>
    </row>
    <row r="9" spans="1:30">
      <c r="A9" s="1150"/>
      <c r="B9" s="778"/>
      <c r="C9" s="779"/>
      <c r="D9" s="780">
        <f t="shared" si="0"/>
        <v>0</v>
      </c>
      <c r="E9" s="778"/>
      <c r="F9" s="781"/>
      <c r="G9" s="781"/>
      <c r="H9" s="781"/>
      <c r="I9" s="782"/>
      <c r="J9" s="1150"/>
      <c r="K9" s="778">
        <f t="shared" si="1"/>
        <v>0</v>
      </c>
      <c r="L9" s="780">
        <f t="shared" si="1"/>
        <v>0</v>
      </c>
      <c r="M9" s="780"/>
      <c r="N9" s="780"/>
      <c r="O9" s="780"/>
      <c r="P9" s="780"/>
      <c r="Q9" s="780"/>
      <c r="R9" s="780"/>
      <c r="S9" s="780">
        <f t="shared" si="2"/>
        <v>0</v>
      </c>
      <c r="X9" s="765">
        <v>3</v>
      </c>
      <c r="Y9" s="766" t="s">
        <v>2423</v>
      </c>
      <c r="Z9" s="767" t="s">
        <v>2436</v>
      </c>
      <c r="AA9" s="766" t="s">
        <v>2437</v>
      </c>
      <c r="AB9" s="767" t="s">
        <v>2438</v>
      </c>
      <c r="AC9" s="766" t="s">
        <v>2426</v>
      </c>
      <c r="AD9" s="768" t="s">
        <v>2439</v>
      </c>
    </row>
    <row r="10" spans="1:30">
      <c r="A10" s="1150"/>
      <c r="B10" s="778"/>
      <c r="C10" s="779"/>
      <c r="D10" s="780">
        <f t="shared" si="0"/>
        <v>0</v>
      </c>
      <c r="E10" s="778"/>
      <c r="F10" s="781"/>
      <c r="G10" s="781"/>
      <c r="H10" s="781"/>
      <c r="I10" s="782"/>
      <c r="J10" s="1150"/>
      <c r="K10" s="778">
        <f t="shared" si="1"/>
        <v>0</v>
      </c>
      <c r="L10" s="780">
        <f t="shared" si="1"/>
        <v>0</v>
      </c>
      <c r="M10" s="780"/>
      <c r="N10" s="780"/>
      <c r="O10" s="780"/>
      <c r="P10" s="780"/>
      <c r="Q10" s="780"/>
      <c r="R10" s="780"/>
      <c r="S10" s="780">
        <f t="shared" si="2"/>
        <v>0</v>
      </c>
      <c r="X10" s="774"/>
      <c r="Y10" s="775" t="s">
        <v>2427</v>
      </c>
      <c r="Z10" s="776"/>
      <c r="AA10" s="775" t="s">
        <v>2440</v>
      </c>
      <c r="AB10" s="776" t="s">
        <v>2441</v>
      </c>
      <c r="AC10" s="775" t="s">
        <v>2442</v>
      </c>
      <c r="AD10" s="777" t="s">
        <v>2443</v>
      </c>
    </row>
    <row r="11" spans="1:30">
      <c r="A11" s="1150"/>
      <c r="B11" s="778"/>
      <c r="C11" s="779"/>
      <c r="D11" s="780">
        <f t="shared" si="0"/>
        <v>0</v>
      </c>
      <c r="E11" s="778"/>
      <c r="F11" s="781"/>
      <c r="G11" s="781"/>
      <c r="H11" s="781"/>
      <c r="I11" s="782"/>
      <c r="J11" s="1150"/>
      <c r="K11" s="778">
        <f t="shared" si="1"/>
        <v>0</v>
      </c>
      <c r="L11" s="780">
        <f t="shared" si="1"/>
        <v>0</v>
      </c>
      <c r="M11" s="780"/>
      <c r="N11" s="780"/>
      <c r="O11" s="780"/>
      <c r="P11" s="780"/>
      <c r="Q11" s="780"/>
      <c r="R11" s="780"/>
      <c r="S11" s="780">
        <f t="shared" si="2"/>
        <v>0</v>
      </c>
      <c r="X11" s="783"/>
      <c r="Y11" s="784" t="s">
        <v>2432</v>
      </c>
      <c r="Z11" s="785"/>
      <c r="AA11" s="784"/>
      <c r="AB11" s="785"/>
      <c r="AC11" s="784" t="s">
        <v>2444</v>
      </c>
      <c r="AD11" s="786"/>
    </row>
    <row r="12" spans="1:30" ht="15.75" thickBot="1">
      <c r="A12" s="1151"/>
      <c r="B12" s="797"/>
      <c r="C12" s="798"/>
      <c r="D12" s="799">
        <f t="shared" si="0"/>
        <v>0</v>
      </c>
      <c r="E12" s="797"/>
      <c r="F12" s="800"/>
      <c r="G12" s="800"/>
      <c r="H12" s="800"/>
      <c r="I12" s="801"/>
      <c r="J12" s="1151"/>
      <c r="K12" s="797">
        <f t="shared" si="1"/>
        <v>0</v>
      </c>
      <c r="L12" s="799">
        <f t="shared" si="1"/>
        <v>0</v>
      </c>
      <c r="M12" s="799"/>
      <c r="N12" s="799"/>
      <c r="O12" s="799"/>
      <c r="P12" s="799"/>
      <c r="Q12" s="799"/>
      <c r="R12" s="799"/>
      <c r="S12" s="799">
        <f t="shared" si="2"/>
        <v>0</v>
      </c>
      <c r="X12" s="765">
        <v>2</v>
      </c>
      <c r="Y12" s="766" t="s">
        <v>2445</v>
      </c>
      <c r="Z12" s="767" t="s">
        <v>2446</v>
      </c>
      <c r="AA12" s="766" t="s">
        <v>2447</v>
      </c>
      <c r="AB12" s="767" t="s">
        <v>2448</v>
      </c>
      <c r="AC12" s="766" t="s">
        <v>2449</v>
      </c>
      <c r="AD12" s="768" t="s">
        <v>2450</v>
      </c>
    </row>
    <row r="13" spans="1:30">
      <c r="A13" s="1138" t="s">
        <v>658</v>
      </c>
      <c r="B13" s="769"/>
      <c r="C13" s="770"/>
      <c r="D13" s="771">
        <f t="shared" si="0"/>
        <v>0</v>
      </c>
      <c r="E13" s="769"/>
      <c r="F13" s="772"/>
      <c r="G13" s="772"/>
      <c r="H13" s="772"/>
      <c r="I13" s="773"/>
      <c r="J13" s="1138" t="s">
        <v>658</v>
      </c>
      <c r="K13" s="769">
        <f t="shared" si="1"/>
        <v>0</v>
      </c>
      <c r="L13" s="771">
        <f t="shared" si="1"/>
        <v>0</v>
      </c>
      <c r="M13" s="771"/>
      <c r="N13" s="771"/>
      <c r="O13" s="771"/>
      <c r="P13" s="771"/>
      <c r="Q13" s="771"/>
      <c r="R13" s="771"/>
      <c r="S13" s="771">
        <f t="shared" si="2"/>
        <v>0</v>
      </c>
      <c r="X13" s="774"/>
      <c r="Y13" s="775" t="s">
        <v>2427</v>
      </c>
      <c r="Z13" s="776" t="s">
        <v>2451</v>
      </c>
      <c r="AA13" s="775" t="s">
        <v>2452</v>
      </c>
      <c r="AB13" s="776" t="s">
        <v>2419</v>
      </c>
      <c r="AC13" s="775" t="s">
        <v>2444</v>
      </c>
      <c r="AD13" s="777" t="s">
        <v>2453</v>
      </c>
    </row>
    <row r="14" spans="1:30">
      <c r="A14" s="1139"/>
      <c r="B14" s="778"/>
      <c r="C14" s="779"/>
      <c r="D14" s="780">
        <f t="shared" si="0"/>
        <v>0</v>
      </c>
      <c r="E14" s="778"/>
      <c r="F14" s="781"/>
      <c r="G14" s="781"/>
      <c r="H14" s="781"/>
      <c r="I14" s="782"/>
      <c r="J14" s="1139"/>
      <c r="K14" s="778">
        <f t="shared" si="1"/>
        <v>0</v>
      </c>
      <c r="L14" s="780">
        <f t="shared" si="1"/>
        <v>0</v>
      </c>
      <c r="M14" s="780"/>
      <c r="N14" s="780"/>
      <c r="O14" s="780"/>
      <c r="P14" s="780"/>
      <c r="Q14" s="780"/>
      <c r="R14" s="780"/>
      <c r="S14" s="780">
        <f t="shared" si="2"/>
        <v>0</v>
      </c>
      <c r="X14" s="783"/>
      <c r="Y14" s="784" t="s">
        <v>2432</v>
      </c>
      <c r="Z14" s="785"/>
      <c r="AA14" s="784"/>
      <c r="AB14" s="785"/>
      <c r="AC14" s="784"/>
      <c r="AD14" s="786"/>
    </row>
    <row r="15" spans="1:30">
      <c r="A15" s="1139"/>
      <c r="B15" s="778"/>
      <c r="C15" s="779"/>
      <c r="D15" s="780">
        <f t="shared" si="0"/>
        <v>0</v>
      </c>
      <c r="E15" s="778"/>
      <c r="F15" s="781"/>
      <c r="G15" s="781"/>
      <c r="H15" s="781"/>
      <c r="I15" s="782"/>
      <c r="J15" s="1139"/>
      <c r="K15" s="778">
        <f t="shared" si="1"/>
        <v>0</v>
      </c>
      <c r="L15" s="780">
        <f t="shared" si="1"/>
        <v>0</v>
      </c>
      <c r="M15" s="780"/>
      <c r="N15" s="780"/>
      <c r="O15" s="780"/>
      <c r="P15" s="780"/>
      <c r="Q15" s="780"/>
      <c r="R15" s="780"/>
      <c r="S15" s="780">
        <f t="shared" si="2"/>
        <v>0</v>
      </c>
      <c r="X15" s="765">
        <v>1</v>
      </c>
      <c r="Y15" s="766" t="s">
        <v>2454</v>
      </c>
      <c r="Z15" s="767" t="s">
        <v>2455</v>
      </c>
      <c r="AA15" s="766" t="s">
        <v>2447</v>
      </c>
      <c r="AB15" s="767" t="s">
        <v>2456</v>
      </c>
      <c r="AC15" s="766" t="s">
        <v>2457</v>
      </c>
      <c r="AD15" s="768" t="s">
        <v>2458</v>
      </c>
    </row>
    <row r="16" spans="1:30">
      <c r="A16" s="1139"/>
      <c r="B16" s="778"/>
      <c r="C16" s="779"/>
      <c r="D16" s="780">
        <f t="shared" si="0"/>
        <v>0</v>
      </c>
      <c r="E16" s="778"/>
      <c r="F16" s="781"/>
      <c r="G16" s="781"/>
      <c r="H16" s="781"/>
      <c r="I16" s="782"/>
      <c r="J16" s="1139"/>
      <c r="K16" s="778">
        <f t="shared" si="1"/>
        <v>0</v>
      </c>
      <c r="L16" s="780">
        <f t="shared" si="1"/>
        <v>0</v>
      </c>
      <c r="M16" s="780"/>
      <c r="N16" s="780"/>
      <c r="O16" s="780"/>
      <c r="P16" s="780"/>
      <c r="Q16" s="780"/>
      <c r="R16" s="780"/>
      <c r="S16" s="780">
        <f t="shared" si="2"/>
        <v>0</v>
      </c>
      <c r="X16" s="774"/>
      <c r="Y16" s="775" t="s">
        <v>2459</v>
      </c>
      <c r="Z16" s="776" t="s">
        <v>2451</v>
      </c>
      <c r="AA16" s="775" t="s">
        <v>2460</v>
      </c>
      <c r="AB16" s="776" t="s">
        <v>2461</v>
      </c>
      <c r="AC16" s="775" t="s">
        <v>2462</v>
      </c>
      <c r="AD16" s="777" t="s">
        <v>2463</v>
      </c>
    </row>
    <row r="17" spans="1:30" ht="15.75" thickBot="1">
      <c r="A17" s="1140"/>
      <c r="B17" s="787"/>
      <c r="C17" s="788"/>
      <c r="D17" s="789">
        <f t="shared" si="0"/>
        <v>0</v>
      </c>
      <c r="E17" s="787"/>
      <c r="F17" s="790"/>
      <c r="G17" s="790"/>
      <c r="H17" s="790"/>
      <c r="I17" s="791"/>
      <c r="J17" s="1140"/>
      <c r="K17" s="787">
        <f t="shared" si="1"/>
        <v>0</v>
      </c>
      <c r="L17" s="789">
        <f t="shared" si="1"/>
        <v>0</v>
      </c>
      <c r="M17" s="789"/>
      <c r="N17" s="789"/>
      <c r="O17" s="789"/>
      <c r="P17" s="789"/>
      <c r="Q17" s="789"/>
      <c r="R17" s="789"/>
      <c r="S17" s="789">
        <f t="shared" si="2"/>
        <v>0</v>
      </c>
      <c r="X17" s="774"/>
      <c r="Y17" s="775" t="s">
        <v>2432</v>
      </c>
      <c r="Z17" s="776"/>
      <c r="AA17" s="775"/>
      <c r="AB17" s="776"/>
      <c r="AC17" s="775" t="s">
        <v>2464</v>
      </c>
      <c r="AD17" s="777"/>
    </row>
    <row r="18" spans="1:30" ht="15.75" thickBot="1">
      <c r="A18" s="1149" t="s">
        <v>159</v>
      </c>
      <c r="B18" s="792"/>
      <c r="C18" s="793"/>
      <c r="D18" s="794">
        <f t="shared" si="0"/>
        <v>0</v>
      </c>
      <c r="E18" s="792"/>
      <c r="F18" s="795"/>
      <c r="G18" s="795"/>
      <c r="H18" s="795"/>
      <c r="I18" s="796"/>
      <c r="J18" s="1149" t="s">
        <v>159</v>
      </c>
      <c r="K18" s="792">
        <f t="shared" si="1"/>
        <v>0</v>
      </c>
      <c r="L18" s="794">
        <f t="shared" si="1"/>
        <v>0</v>
      </c>
      <c r="M18" s="794"/>
      <c r="N18" s="794"/>
      <c r="O18" s="794"/>
      <c r="P18" s="794"/>
      <c r="Q18" s="794"/>
      <c r="R18" s="794"/>
      <c r="S18" s="794">
        <f t="shared" si="2"/>
        <v>0</v>
      </c>
      <c r="X18" s="802"/>
      <c r="Y18" s="803"/>
      <c r="Z18" s="804"/>
      <c r="AA18" s="803"/>
      <c r="AB18" s="804"/>
      <c r="AC18" s="803" t="s">
        <v>2465</v>
      </c>
      <c r="AD18" s="805"/>
    </row>
    <row r="19" spans="1:30">
      <c r="A19" s="1150"/>
      <c r="B19" s="778"/>
      <c r="C19" s="779"/>
      <c r="D19" s="780">
        <f t="shared" si="0"/>
        <v>0</v>
      </c>
      <c r="E19" s="778"/>
      <c r="F19" s="781"/>
      <c r="G19" s="781"/>
      <c r="H19" s="781"/>
      <c r="I19" s="782"/>
      <c r="J19" s="1150"/>
      <c r="K19" s="778">
        <f t="shared" si="1"/>
        <v>0</v>
      </c>
      <c r="L19" s="780">
        <f t="shared" si="1"/>
        <v>0</v>
      </c>
      <c r="M19" s="780"/>
      <c r="N19" s="780"/>
      <c r="O19" s="780"/>
      <c r="P19" s="780"/>
      <c r="Q19" s="780"/>
      <c r="R19" s="780"/>
      <c r="S19" s="780">
        <f t="shared" si="2"/>
        <v>0</v>
      </c>
      <c r="X19" s="806"/>
      <c r="Y19" s="806"/>
      <c r="Z19" s="806"/>
      <c r="AA19" s="806"/>
      <c r="AB19" s="806"/>
      <c r="AC19" s="806"/>
      <c r="AD19" s="806"/>
    </row>
    <row r="20" spans="1:30">
      <c r="A20" s="1150"/>
      <c r="B20" s="778"/>
      <c r="C20" s="779"/>
      <c r="D20" s="780">
        <f t="shared" si="0"/>
        <v>0</v>
      </c>
      <c r="E20" s="778"/>
      <c r="F20" s="781"/>
      <c r="G20" s="781"/>
      <c r="H20" s="781"/>
      <c r="I20" s="782"/>
      <c r="J20" s="1150"/>
      <c r="K20" s="778">
        <f t="shared" si="1"/>
        <v>0</v>
      </c>
      <c r="L20" s="780">
        <f t="shared" si="1"/>
        <v>0</v>
      </c>
      <c r="M20" s="780"/>
      <c r="N20" s="780"/>
      <c r="O20" s="780"/>
      <c r="P20" s="780"/>
      <c r="Q20" s="780"/>
      <c r="R20" s="780"/>
      <c r="S20" s="780">
        <f t="shared" si="2"/>
        <v>0</v>
      </c>
      <c r="X20" s="806"/>
      <c r="Y20" s="806"/>
      <c r="Z20" s="806"/>
      <c r="AA20" s="806"/>
      <c r="AB20" s="806"/>
      <c r="AC20" s="806"/>
      <c r="AD20" s="806"/>
    </row>
    <row r="21" spans="1:30">
      <c r="A21" s="1150"/>
      <c r="B21" s="778"/>
      <c r="C21" s="779"/>
      <c r="D21" s="780">
        <f t="shared" si="0"/>
        <v>0</v>
      </c>
      <c r="E21" s="778"/>
      <c r="F21" s="781"/>
      <c r="G21" s="781"/>
      <c r="H21" s="781"/>
      <c r="I21" s="782"/>
      <c r="J21" s="1150"/>
      <c r="K21" s="778">
        <f t="shared" si="1"/>
        <v>0</v>
      </c>
      <c r="L21" s="780">
        <f t="shared" si="1"/>
        <v>0</v>
      </c>
      <c r="M21" s="780"/>
      <c r="N21" s="780"/>
      <c r="O21" s="780"/>
      <c r="P21" s="780"/>
      <c r="Q21" s="780"/>
      <c r="R21" s="780"/>
      <c r="S21" s="780">
        <f t="shared" si="2"/>
        <v>0</v>
      </c>
      <c r="X21" s="806"/>
      <c r="Y21" s="806"/>
      <c r="Z21" s="806"/>
      <c r="AA21" s="806"/>
      <c r="AB21" s="806"/>
      <c r="AC21" s="806"/>
      <c r="AD21" s="806"/>
    </row>
    <row r="22" spans="1:30" ht="15.75" thickBot="1">
      <c r="A22" s="1151"/>
      <c r="B22" s="797"/>
      <c r="C22" s="798"/>
      <c r="D22" s="799">
        <f t="shared" si="0"/>
        <v>0</v>
      </c>
      <c r="E22" s="797"/>
      <c r="F22" s="800"/>
      <c r="G22" s="800"/>
      <c r="H22" s="800"/>
      <c r="I22" s="801"/>
      <c r="J22" s="1151"/>
      <c r="K22" s="797">
        <f t="shared" si="1"/>
        <v>0</v>
      </c>
      <c r="L22" s="799">
        <f t="shared" si="1"/>
        <v>0</v>
      </c>
      <c r="M22" s="799"/>
      <c r="N22" s="799"/>
      <c r="O22" s="799"/>
      <c r="P22" s="799"/>
      <c r="Q22" s="799"/>
      <c r="R22" s="799"/>
      <c r="S22" s="799">
        <f t="shared" si="2"/>
        <v>0</v>
      </c>
    </row>
    <row r="23" spans="1:30">
      <c r="A23" s="1143" t="s">
        <v>674</v>
      </c>
      <c r="B23" s="769"/>
      <c r="C23" s="770"/>
      <c r="D23" s="771">
        <f t="shared" si="0"/>
        <v>0</v>
      </c>
      <c r="E23" s="769"/>
      <c r="F23" s="772"/>
      <c r="G23" s="772"/>
      <c r="H23" s="772"/>
      <c r="I23" s="773"/>
      <c r="J23" s="1143" t="s">
        <v>674</v>
      </c>
      <c r="K23" s="769">
        <f t="shared" si="1"/>
        <v>0</v>
      </c>
      <c r="L23" s="771">
        <f t="shared" si="1"/>
        <v>0</v>
      </c>
      <c r="M23" s="771"/>
      <c r="N23" s="771"/>
      <c r="O23" s="771"/>
      <c r="P23" s="771"/>
      <c r="Q23" s="771"/>
      <c r="R23" s="771"/>
      <c r="S23" s="771">
        <f t="shared" si="2"/>
        <v>0</v>
      </c>
    </row>
    <row r="24" spans="1:30">
      <c r="A24" s="1144"/>
      <c r="B24" s="778"/>
      <c r="C24" s="779"/>
      <c r="D24" s="780">
        <f t="shared" si="0"/>
        <v>0</v>
      </c>
      <c r="E24" s="778"/>
      <c r="F24" s="781"/>
      <c r="G24" s="781"/>
      <c r="H24" s="781"/>
      <c r="I24" s="782"/>
      <c r="J24" s="1144"/>
      <c r="K24" s="778">
        <f t="shared" si="1"/>
        <v>0</v>
      </c>
      <c r="L24" s="780">
        <f t="shared" si="1"/>
        <v>0</v>
      </c>
      <c r="M24" s="780"/>
      <c r="N24" s="780"/>
      <c r="O24" s="780"/>
      <c r="P24" s="780"/>
      <c r="Q24" s="780"/>
      <c r="R24" s="780"/>
      <c r="S24" s="780">
        <f t="shared" si="2"/>
        <v>0</v>
      </c>
    </row>
    <row r="25" spans="1:30">
      <c r="A25" s="1144"/>
      <c r="B25" s="778"/>
      <c r="C25" s="779"/>
      <c r="D25" s="780">
        <f t="shared" si="0"/>
        <v>0</v>
      </c>
      <c r="E25" s="778"/>
      <c r="F25" s="781"/>
      <c r="G25" s="781"/>
      <c r="H25" s="781"/>
      <c r="I25" s="782"/>
      <c r="J25" s="1144"/>
      <c r="K25" s="778">
        <f t="shared" si="1"/>
        <v>0</v>
      </c>
      <c r="L25" s="780">
        <f t="shared" si="1"/>
        <v>0</v>
      </c>
      <c r="M25" s="780"/>
      <c r="N25" s="780"/>
      <c r="O25" s="780"/>
      <c r="P25" s="780"/>
      <c r="Q25" s="780"/>
      <c r="R25" s="780"/>
      <c r="S25" s="780">
        <f t="shared" si="2"/>
        <v>0</v>
      </c>
    </row>
    <row r="26" spans="1:30">
      <c r="A26" s="1144"/>
      <c r="B26" s="778"/>
      <c r="C26" s="779"/>
      <c r="D26" s="780">
        <f t="shared" si="0"/>
        <v>0</v>
      </c>
      <c r="E26" s="778"/>
      <c r="F26" s="781"/>
      <c r="G26" s="781"/>
      <c r="H26" s="781"/>
      <c r="I26" s="782"/>
      <c r="J26" s="1144"/>
      <c r="K26" s="778">
        <f t="shared" si="1"/>
        <v>0</v>
      </c>
      <c r="L26" s="780">
        <f t="shared" si="1"/>
        <v>0</v>
      </c>
      <c r="M26" s="780"/>
      <c r="N26" s="780"/>
      <c r="O26" s="780"/>
      <c r="P26" s="780"/>
      <c r="Q26" s="780"/>
      <c r="R26" s="780"/>
      <c r="S26" s="780">
        <f t="shared" si="2"/>
        <v>0</v>
      </c>
    </row>
    <row r="27" spans="1:30" ht="15.75" thickBot="1">
      <c r="A27" s="1145"/>
      <c r="B27" s="787"/>
      <c r="C27" s="788"/>
      <c r="D27" s="789">
        <f t="shared" si="0"/>
        <v>0</v>
      </c>
      <c r="E27" s="787"/>
      <c r="F27" s="790"/>
      <c r="G27" s="790"/>
      <c r="H27" s="790"/>
      <c r="I27" s="791"/>
      <c r="J27" s="1145"/>
      <c r="K27" s="787">
        <f t="shared" si="1"/>
        <v>0</v>
      </c>
      <c r="L27" s="789">
        <f t="shared" si="1"/>
        <v>0</v>
      </c>
      <c r="M27" s="789"/>
      <c r="N27" s="789"/>
      <c r="O27" s="789"/>
      <c r="P27" s="789"/>
      <c r="Q27" s="789"/>
      <c r="R27" s="789"/>
      <c r="S27" s="789">
        <f t="shared" si="2"/>
        <v>0</v>
      </c>
    </row>
    <row r="28" spans="1:30">
      <c r="A28" s="1146" t="s">
        <v>161</v>
      </c>
      <c r="B28" s="769"/>
      <c r="C28" s="770"/>
      <c r="D28" s="771">
        <f t="shared" si="0"/>
        <v>0</v>
      </c>
      <c r="E28" s="769"/>
      <c r="F28" s="772"/>
      <c r="G28" s="772"/>
      <c r="H28" s="772"/>
      <c r="I28" s="773"/>
      <c r="J28" s="1146" t="s">
        <v>161</v>
      </c>
      <c r="K28" s="769">
        <f t="shared" si="1"/>
        <v>0</v>
      </c>
      <c r="L28" s="771">
        <f t="shared" si="1"/>
        <v>0</v>
      </c>
      <c r="M28" s="771"/>
      <c r="N28" s="771"/>
      <c r="O28" s="771"/>
      <c r="P28" s="771"/>
      <c r="Q28" s="771"/>
      <c r="R28" s="771"/>
      <c r="S28" s="771">
        <f t="shared" si="2"/>
        <v>0</v>
      </c>
    </row>
    <row r="29" spans="1:30">
      <c r="A29" s="1147"/>
      <c r="B29" s="778"/>
      <c r="C29" s="779"/>
      <c r="D29" s="780">
        <f t="shared" si="0"/>
        <v>0</v>
      </c>
      <c r="E29" s="778"/>
      <c r="F29" s="781"/>
      <c r="G29" s="781"/>
      <c r="H29" s="781"/>
      <c r="I29" s="782"/>
      <c r="J29" s="1147"/>
      <c r="K29" s="778">
        <f t="shared" si="1"/>
        <v>0</v>
      </c>
      <c r="L29" s="780">
        <f t="shared" si="1"/>
        <v>0</v>
      </c>
      <c r="M29" s="780"/>
      <c r="N29" s="780"/>
      <c r="O29" s="780"/>
      <c r="P29" s="780"/>
      <c r="Q29" s="780"/>
      <c r="R29" s="780"/>
      <c r="S29" s="780">
        <f t="shared" si="2"/>
        <v>0</v>
      </c>
    </row>
    <row r="30" spans="1:30">
      <c r="A30" s="1147"/>
      <c r="B30" s="778"/>
      <c r="C30" s="779"/>
      <c r="D30" s="780">
        <f t="shared" si="0"/>
        <v>0</v>
      </c>
      <c r="E30" s="778"/>
      <c r="F30" s="781"/>
      <c r="G30" s="781"/>
      <c r="H30" s="781"/>
      <c r="I30" s="782"/>
      <c r="J30" s="1147"/>
      <c r="K30" s="778">
        <f t="shared" si="1"/>
        <v>0</v>
      </c>
      <c r="L30" s="780">
        <f t="shared" si="1"/>
        <v>0</v>
      </c>
      <c r="M30" s="780"/>
      <c r="N30" s="780"/>
      <c r="O30" s="780"/>
      <c r="P30" s="780"/>
      <c r="Q30" s="780"/>
      <c r="R30" s="780"/>
      <c r="S30" s="780">
        <f t="shared" si="2"/>
        <v>0</v>
      </c>
    </row>
    <row r="31" spans="1:30">
      <c r="A31" s="1147"/>
      <c r="B31" s="778"/>
      <c r="C31" s="779"/>
      <c r="D31" s="780">
        <f t="shared" si="0"/>
        <v>0</v>
      </c>
      <c r="E31" s="778"/>
      <c r="F31" s="781"/>
      <c r="G31" s="781"/>
      <c r="H31" s="781"/>
      <c r="I31" s="782"/>
      <c r="J31" s="1147"/>
      <c r="K31" s="778">
        <f t="shared" si="1"/>
        <v>0</v>
      </c>
      <c r="L31" s="780">
        <f t="shared" si="1"/>
        <v>0</v>
      </c>
      <c r="M31" s="780"/>
      <c r="N31" s="780"/>
      <c r="O31" s="780"/>
      <c r="P31" s="780"/>
      <c r="Q31" s="780"/>
      <c r="R31" s="780"/>
      <c r="S31" s="780">
        <f t="shared" si="2"/>
        <v>0</v>
      </c>
    </row>
    <row r="32" spans="1:30" ht="15.75" thickBot="1">
      <c r="A32" s="1148"/>
      <c r="B32" s="787"/>
      <c r="C32" s="788"/>
      <c r="D32" s="789">
        <f t="shared" si="0"/>
        <v>0</v>
      </c>
      <c r="E32" s="787"/>
      <c r="F32" s="790"/>
      <c r="G32" s="790"/>
      <c r="H32" s="790"/>
      <c r="I32" s="791"/>
      <c r="J32" s="1148"/>
      <c r="K32" s="787">
        <f t="shared" si="1"/>
        <v>0</v>
      </c>
      <c r="L32" s="789">
        <f t="shared" si="1"/>
        <v>0</v>
      </c>
      <c r="M32" s="789"/>
      <c r="N32" s="789"/>
      <c r="O32" s="789"/>
      <c r="P32" s="789"/>
      <c r="Q32" s="789"/>
      <c r="R32" s="789"/>
      <c r="S32" s="789">
        <f t="shared" si="2"/>
        <v>0</v>
      </c>
    </row>
  </sheetData>
  <mergeCells count="29">
    <mergeCell ref="A23:A27"/>
    <mergeCell ref="J23:J27"/>
    <mergeCell ref="A28:A32"/>
    <mergeCell ref="J28:J32"/>
    <mergeCell ref="A8:A12"/>
    <mergeCell ref="J8:J12"/>
    <mergeCell ref="A13:A17"/>
    <mergeCell ref="J13:J17"/>
    <mergeCell ref="A18:A22"/>
    <mergeCell ref="J18:J22"/>
    <mergeCell ref="O1:O2"/>
    <mergeCell ref="P1:P2"/>
    <mergeCell ref="Q1:Q2"/>
    <mergeCell ref="R1:R2"/>
    <mergeCell ref="S1:S2"/>
    <mergeCell ref="A3:A7"/>
    <mergeCell ref="J3:J7"/>
    <mergeCell ref="H1:H2"/>
    <mergeCell ref="I1:I2"/>
    <mergeCell ref="K1:K2"/>
    <mergeCell ref="L1:L2"/>
    <mergeCell ref="M1:M2"/>
    <mergeCell ref="N1:N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  <pageSetup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J18"/>
  <sheetViews>
    <sheetView zoomScaleNormal="100" workbookViewId="0">
      <selection activeCell="G14" sqref="G14"/>
    </sheetView>
  </sheetViews>
  <sheetFormatPr defaultColWidth="9.140625" defaultRowHeight="15"/>
  <cols>
    <col min="1" max="1" width="4.42578125" style="743" bestFit="1" customWidth="1"/>
    <col min="2" max="2" width="8.85546875" style="743" customWidth="1"/>
    <col min="3" max="4" width="20" style="743" customWidth="1"/>
    <col min="5" max="8" width="7.5703125" style="743" customWidth="1"/>
    <col min="9" max="9" width="13.7109375" style="743" bestFit="1" customWidth="1"/>
    <col min="10" max="10" width="25" style="743" customWidth="1"/>
  </cols>
  <sheetData>
    <row r="1" spans="1:10" s="808" customFormat="1" ht="12">
      <c r="A1" s="807"/>
      <c r="B1" s="807" t="s">
        <v>1648</v>
      </c>
      <c r="C1" s="807" t="s">
        <v>1649</v>
      </c>
      <c r="D1" s="807" t="s">
        <v>695</v>
      </c>
      <c r="E1" s="807" t="s">
        <v>2466</v>
      </c>
      <c r="F1" s="807" t="s">
        <v>2467</v>
      </c>
      <c r="G1" s="807" t="s">
        <v>2468</v>
      </c>
      <c r="H1" s="807" t="s">
        <v>2469</v>
      </c>
      <c r="I1" s="807" t="s">
        <v>2470</v>
      </c>
      <c r="J1" s="807" t="s">
        <v>563</v>
      </c>
    </row>
    <row r="2" spans="1:10" s="808" customFormat="1" ht="12">
      <c r="A2" s="809" t="s">
        <v>2471</v>
      </c>
      <c r="B2" s="810" t="s">
        <v>2472</v>
      </c>
      <c r="C2" s="810" t="s">
        <v>2473</v>
      </c>
      <c r="D2" s="810" t="s">
        <v>2474</v>
      </c>
      <c r="E2" s="810" t="s">
        <v>2475</v>
      </c>
      <c r="F2" s="810" t="s">
        <v>2476</v>
      </c>
      <c r="G2" s="810" t="s">
        <v>2477</v>
      </c>
      <c r="H2" s="810" t="s">
        <v>2478</v>
      </c>
      <c r="I2" s="810" t="s">
        <v>2479</v>
      </c>
      <c r="J2" s="810" t="s">
        <v>2480</v>
      </c>
    </row>
    <row r="3" spans="1:10">
      <c r="A3" s="811">
        <v>1</v>
      </c>
      <c r="B3" s="144"/>
      <c r="C3" s="144"/>
      <c r="D3" s="144"/>
      <c r="E3" s="144"/>
      <c r="F3" s="144"/>
      <c r="G3" s="144"/>
      <c r="H3" s="144"/>
      <c r="I3" s="144"/>
      <c r="J3" s="144"/>
    </row>
    <row r="4" spans="1:10">
      <c r="A4" s="811">
        <v>2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811">
        <v>3</v>
      </c>
      <c r="B5" s="144"/>
      <c r="C5" s="144"/>
      <c r="D5" s="144"/>
      <c r="E5" s="144"/>
      <c r="F5" s="144"/>
      <c r="G5" s="144"/>
      <c r="H5" s="144"/>
      <c r="I5" s="144"/>
      <c r="J5" s="144"/>
    </row>
    <row r="6" spans="1:10">
      <c r="A6" s="811">
        <v>4</v>
      </c>
      <c r="B6" s="144"/>
      <c r="C6" s="144"/>
      <c r="D6" s="144"/>
      <c r="E6" s="144"/>
      <c r="F6" s="144"/>
      <c r="G6" s="144"/>
      <c r="H6" s="144"/>
      <c r="I6" s="144"/>
      <c r="J6" s="144"/>
    </row>
    <row r="7" spans="1:10">
      <c r="A7" s="811">
        <v>5</v>
      </c>
      <c r="B7" s="144"/>
      <c r="C7" s="144"/>
      <c r="D7" s="144"/>
      <c r="E7" s="144"/>
      <c r="F7" s="144"/>
      <c r="G7" s="144"/>
      <c r="H7" s="144"/>
      <c r="I7" s="144"/>
      <c r="J7" s="144"/>
    </row>
    <row r="8" spans="1:10">
      <c r="A8" s="811">
        <v>6</v>
      </c>
      <c r="B8" s="144"/>
      <c r="C8" s="144"/>
      <c r="D8" s="144"/>
      <c r="E8" s="144"/>
      <c r="F8" s="144"/>
      <c r="G8" s="144"/>
      <c r="H8" s="144"/>
      <c r="I8" s="144"/>
      <c r="J8" s="144"/>
    </row>
    <row r="9" spans="1:10">
      <c r="A9" s="811">
        <v>7</v>
      </c>
      <c r="B9" s="144"/>
      <c r="C9" s="144"/>
      <c r="D9" s="144"/>
      <c r="E9" s="144"/>
      <c r="F9" s="144"/>
      <c r="G9" s="144"/>
      <c r="H9" s="144"/>
      <c r="I9" s="144"/>
      <c r="J9" s="144"/>
    </row>
    <row r="10" spans="1:10">
      <c r="A10" s="811">
        <v>8</v>
      </c>
      <c r="B10" s="144"/>
      <c r="C10" s="144"/>
      <c r="D10" s="144"/>
      <c r="E10" s="144"/>
      <c r="F10" s="144"/>
      <c r="G10" s="144"/>
      <c r="H10" s="144"/>
      <c r="I10" s="144"/>
      <c r="J10" s="144"/>
    </row>
    <row r="11" spans="1:10">
      <c r="A11" s="811">
        <v>9</v>
      </c>
      <c r="B11" s="144"/>
      <c r="C11" s="144"/>
      <c r="D11" s="144"/>
      <c r="E11" s="144"/>
      <c r="F11" s="144"/>
      <c r="G11" s="144"/>
      <c r="H11" s="144"/>
      <c r="I11" s="144"/>
      <c r="J11" s="144"/>
    </row>
    <row r="12" spans="1:10">
      <c r="A12" s="811">
        <v>10</v>
      </c>
      <c r="B12" s="144"/>
      <c r="C12" s="144"/>
      <c r="D12" s="144"/>
      <c r="E12" s="144"/>
      <c r="F12" s="144"/>
      <c r="G12" s="144"/>
      <c r="H12" s="144"/>
      <c r="I12" s="144"/>
      <c r="J12" s="144"/>
    </row>
    <row r="13" spans="1:10">
      <c r="A13" s="811">
        <v>11</v>
      </c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0">
      <c r="A14" s="811">
        <v>12</v>
      </c>
      <c r="B14" s="144"/>
      <c r="C14" s="144"/>
      <c r="D14" s="144"/>
      <c r="E14" s="144"/>
      <c r="F14" s="144"/>
      <c r="G14" s="144"/>
      <c r="H14" s="144"/>
      <c r="I14" s="144"/>
      <c r="J14" s="144"/>
    </row>
    <row r="15" spans="1:10">
      <c r="A15" s="811">
        <v>13</v>
      </c>
      <c r="B15" s="144"/>
      <c r="C15" s="144"/>
      <c r="D15" s="144"/>
      <c r="E15" s="144"/>
      <c r="F15" s="144"/>
      <c r="G15" s="144"/>
      <c r="H15" s="144"/>
      <c r="I15" s="144"/>
      <c r="J15" s="144"/>
    </row>
    <row r="16" spans="1:10">
      <c r="A16" s="811">
        <v>14</v>
      </c>
      <c r="B16" s="144"/>
      <c r="C16" s="144"/>
      <c r="D16" s="144"/>
      <c r="E16" s="144"/>
      <c r="F16" s="144"/>
      <c r="G16" s="144"/>
      <c r="H16" s="144"/>
      <c r="I16" s="144"/>
      <c r="J16" s="144"/>
    </row>
    <row r="17" spans="1:10">
      <c r="A17" s="811">
        <v>15</v>
      </c>
      <c r="B17" s="144"/>
      <c r="C17" s="144"/>
      <c r="D17" s="144"/>
      <c r="E17" s="144"/>
      <c r="F17" s="144"/>
      <c r="G17" s="144"/>
      <c r="H17" s="144"/>
      <c r="I17" s="144"/>
      <c r="J17" s="144"/>
    </row>
    <row r="18" spans="1:10">
      <c r="A18" s="811">
        <v>16</v>
      </c>
      <c r="B18" s="144"/>
      <c r="C18" s="144"/>
      <c r="D18" s="144"/>
      <c r="E18" s="144"/>
      <c r="F18" s="144"/>
      <c r="G18" s="144"/>
      <c r="H18" s="144"/>
      <c r="I18" s="144"/>
      <c r="J18" s="144"/>
    </row>
  </sheetData>
  <pageMargins left="0.7" right="0.7" top="0.75" bottom="0.75" header="0.3" footer="0.3"/>
  <pageSetup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93"/>
  <sheetViews>
    <sheetView zoomScale="90" zoomScaleNormal="90" workbookViewId="0">
      <selection activeCell="C5" sqref="C5"/>
    </sheetView>
  </sheetViews>
  <sheetFormatPr defaultRowHeight="15"/>
  <cols>
    <col min="1" max="1" width="1.28515625" style="173" customWidth="1"/>
    <col min="2" max="2" width="6" style="173" hidden="1" customWidth="1"/>
    <col min="3" max="3" width="36.7109375" style="173" bestFit="1" customWidth="1"/>
    <col min="4" max="4" width="14.7109375" style="173" bestFit="1" customWidth="1"/>
    <col min="5" max="5" width="15.140625" style="174" bestFit="1" customWidth="1"/>
    <col min="6" max="6" width="12.42578125" style="174" bestFit="1" customWidth="1"/>
    <col min="7" max="7" width="1.28515625" style="173" customWidth="1"/>
    <col min="8" max="8" width="14.42578125" style="174" bestFit="1" customWidth="1"/>
    <col min="9" max="9" width="1.28515625" style="173" customWidth="1"/>
    <col min="10" max="10" width="9.140625" style="173"/>
    <col min="11" max="11" width="28.85546875" style="173" bestFit="1" customWidth="1"/>
    <col min="12" max="12" width="33.140625" style="173" bestFit="1" customWidth="1"/>
    <col min="13" max="13" width="23.42578125" style="173" bestFit="1" customWidth="1"/>
    <col min="14" max="16384" width="9.140625" style="173"/>
  </cols>
  <sheetData>
    <row r="1" spans="1:11">
      <c r="A1" s="504"/>
      <c r="B1" s="504"/>
      <c r="C1" s="507" t="s">
        <v>1232</v>
      </c>
      <c r="D1" s="221">
        <v>41039</v>
      </c>
      <c r="E1" s="504"/>
      <c r="F1" s="505"/>
      <c r="G1" s="504"/>
      <c r="H1" s="506"/>
      <c r="I1" s="504"/>
    </row>
    <row r="2" spans="1:11" s="191" customFormat="1" ht="9" thickBot="1">
      <c r="A2" s="192"/>
      <c r="B2" s="192"/>
      <c r="C2" s="192"/>
      <c r="D2" s="193"/>
      <c r="E2" s="194"/>
      <c r="F2" s="194"/>
      <c r="G2" s="192"/>
      <c r="H2" s="193"/>
      <c r="I2" s="192"/>
    </row>
    <row r="3" spans="1:11" s="208" customFormat="1" ht="12">
      <c r="A3" s="207"/>
      <c r="B3" s="220" t="s">
        <v>1042</v>
      </c>
      <c r="C3" s="184"/>
      <c r="D3" s="184"/>
      <c r="E3" s="185" t="s">
        <v>997</v>
      </c>
      <c r="F3" s="186" t="s">
        <v>1029</v>
      </c>
      <c r="G3" s="207"/>
      <c r="H3" s="197" t="s">
        <v>999</v>
      </c>
      <c r="I3" s="207"/>
    </row>
    <row r="4" spans="1:11" s="210" customFormat="1" ht="12.75" thickBot="1">
      <c r="A4" s="209"/>
      <c r="B4" s="187" t="s">
        <v>1043</v>
      </c>
      <c r="C4" s="188" t="s">
        <v>1022</v>
      </c>
      <c r="D4" s="188" t="s">
        <v>648</v>
      </c>
      <c r="E4" s="188" t="s">
        <v>1024</v>
      </c>
      <c r="F4" s="189" t="s">
        <v>998</v>
      </c>
      <c r="G4" s="209"/>
      <c r="H4" s="198" t="s">
        <v>648</v>
      </c>
      <c r="I4" s="209"/>
    </row>
    <row r="5" spans="1:11">
      <c r="A5" s="195"/>
      <c r="B5" s="926" t="s">
        <v>1000</v>
      </c>
      <c r="C5" s="180" t="s">
        <v>1023</v>
      </c>
      <c r="D5" s="221">
        <v>40963.333333333336</v>
      </c>
      <c r="E5" s="199"/>
      <c r="F5" s="200"/>
      <c r="G5" s="195"/>
      <c r="H5" s="190">
        <f>D5</f>
        <v>40963.333333333336</v>
      </c>
      <c r="I5" s="195"/>
    </row>
    <row r="6" spans="1:11">
      <c r="A6" s="195"/>
      <c r="B6" s="927"/>
      <c r="C6" s="180" t="s">
        <v>1034</v>
      </c>
      <c r="D6" s="201"/>
      <c r="E6" s="202"/>
      <c r="F6" s="203"/>
      <c r="G6" s="195"/>
      <c r="H6" s="196"/>
      <c r="I6" s="195"/>
      <c r="K6" s="211"/>
    </row>
    <row r="7" spans="1:11">
      <c r="A7" s="195"/>
      <c r="B7" s="927"/>
      <c r="C7" s="180" t="s">
        <v>1033</v>
      </c>
      <c r="D7" s="201"/>
      <c r="E7" s="202"/>
      <c r="F7" s="203"/>
      <c r="G7" s="195"/>
      <c r="H7" s="196"/>
      <c r="I7" s="195"/>
      <c r="K7" s="211"/>
    </row>
    <row r="8" spans="1:11">
      <c r="A8" s="195"/>
      <c r="B8" s="927"/>
      <c r="C8" s="180" t="s">
        <v>1036</v>
      </c>
      <c r="D8" s="201"/>
      <c r="E8" s="202"/>
      <c r="F8" s="203"/>
      <c r="G8" s="195"/>
      <c r="H8" s="196"/>
      <c r="I8" s="195"/>
      <c r="K8" s="211"/>
    </row>
    <row r="9" spans="1:11">
      <c r="A9" s="195"/>
      <c r="B9" s="927"/>
      <c r="C9" s="180" t="s">
        <v>1037</v>
      </c>
      <c r="D9" s="201"/>
      <c r="E9" s="202"/>
      <c r="F9" s="203"/>
      <c r="G9" s="195"/>
      <c r="H9" s="196"/>
      <c r="I9" s="195"/>
      <c r="K9" s="212"/>
    </row>
    <row r="10" spans="1:11">
      <c r="A10" s="195"/>
      <c r="B10" s="927"/>
      <c r="C10" s="180" t="s">
        <v>1035</v>
      </c>
      <c r="D10" s="201"/>
      <c r="E10" s="202"/>
      <c r="F10" s="203"/>
      <c r="G10" s="195"/>
      <c r="H10" s="196"/>
      <c r="I10" s="195"/>
    </row>
    <row r="11" spans="1:11">
      <c r="A11" s="195"/>
      <c r="B11" s="927"/>
      <c r="C11" s="180" t="s">
        <v>1025</v>
      </c>
      <c r="D11" s="201"/>
      <c r="E11" s="202"/>
      <c r="F11" s="203"/>
      <c r="G11" s="195"/>
      <c r="H11" s="196"/>
      <c r="I11" s="195"/>
      <c r="K11" s="212"/>
    </row>
    <row r="12" spans="1:11">
      <c r="A12" s="195"/>
      <c r="B12" s="927"/>
      <c r="C12" s="180" t="s">
        <v>1026</v>
      </c>
      <c r="D12" s="201"/>
      <c r="E12" s="202"/>
      <c r="F12" s="203"/>
      <c r="G12" s="195"/>
      <c r="H12" s="196"/>
      <c r="I12" s="195"/>
      <c r="K12" s="180"/>
    </row>
    <row r="13" spans="1:11">
      <c r="A13" s="195"/>
      <c r="B13" s="927"/>
      <c r="C13" s="180" t="s">
        <v>1027</v>
      </c>
      <c r="D13" s="201"/>
      <c r="E13" s="202"/>
      <c r="F13" s="203"/>
      <c r="G13" s="195"/>
      <c r="H13" s="196"/>
      <c r="I13" s="195"/>
      <c r="K13" s="212"/>
    </row>
    <row r="14" spans="1:11">
      <c r="A14" s="195"/>
      <c r="B14" s="927"/>
      <c r="C14" s="180" t="s">
        <v>1039</v>
      </c>
      <c r="D14" s="201"/>
      <c r="E14" s="202"/>
      <c r="F14" s="203"/>
      <c r="G14" s="195"/>
      <c r="H14" s="196"/>
      <c r="I14" s="195"/>
      <c r="K14" s="212"/>
    </row>
    <row r="15" spans="1:11">
      <c r="A15" s="195"/>
      <c r="B15" s="927"/>
      <c r="C15" s="180" t="s">
        <v>1040</v>
      </c>
      <c r="D15" s="201"/>
      <c r="E15" s="202"/>
      <c r="F15" s="203"/>
      <c r="G15" s="195"/>
      <c r="H15" s="196"/>
      <c r="I15" s="195"/>
      <c r="K15" s="212"/>
    </row>
    <row r="16" spans="1:11">
      <c r="A16" s="195"/>
      <c r="B16" s="927"/>
      <c r="C16" s="180" t="s">
        <v>1041</v>
      </c>
      <c r="D16" s="201"/>
      <c r="E16" s="202"/>
      <c r="F16" s="203"/>
      <c r="G16" s="195"/>
      <c r="H16" s="196"/>
      <c r="I16" s="195"/>
      <c r="K16" s="212"/>
    </row>
    <row r="17" spans="1:13">
      <c r="A17" s="195"/>
      <c r="B17" s="927"/>
      <c r="C17" s="180" t="s">
        <v>1030</v>
      </c>
      <c r="D17" s="201"/>
      <c r="E17" s="202"/>
      <c r="F17" s="203"/>
      <c r="G17" s="195"/>
      <c r="H17" s="196"/>
      <c r="I17" s="195"/>
      <c r="K17" s="212"/>
    </row>
    <row r="18" spans="1:13">
      <c r="A18" s="195"/>
      <c r="B18" s="927"/>
      <c r="C18" s="180" t="s">
        <v>1028</v>
      </c>
      <c r="D18" s="201"/>
      <c r="E18" s="202"/>
      <c r="F18" s="203"/>
      <c r="G18" s="195"/>
      <c r="H18" s="196"/>
      <c r="I18" s="195"/>
      <c r="K18" s="212"/>
    </row>
    <row r="19" spans="1:13">
      <c r="A19" s="195"/>
      <c r="B19" s="927"/>
      <c r="C19" s="180" t="s">
        <v>1032</v>
      </c>
      <c r="D19" s="201"/>
      <c r="E19" s="202"/>
      <c r="F19" s="203"/>
      <c r="G19" s="195"/>
      <c r="H19" s="196"/>
      <c r="I19" s="195"/>
      <c r="K19" s="212"/>
    </row>
    <row r="20" spans="1:13">
      <c r="A20" s="195"/>
      <c r="B20" s="927"/>
      <c r="C20" s="180" t="s">
        <v>1031</v>
      </c>
      <c r="D20" s="201"/>
      <c r="E20" s="202"/>
      <c r="F20" s="203"/>
      <c r="G20" s="195"/>
      <c r="H20" s="196"/>
      <c r="I20" s="195"/>
      <c r="K20" s="212"/>
    </row>
    <row r="21" spans="1:13" s="918" customFormat="1">
      <c r="A21" s="195"/>
      <c r="B21" s="927"/>
      <c r="C21" s="180" t="s">
        <v>2689</v>
      </c>
      <c r="D21" s="201"/>
      <c r="E21" s="202"/>
      <c r="F21" s="203"/>
      <c r="G21" s="195"/>
      <c r="H21" s="196"/>
      <c r="I21" s="195"/>
      <c r="K21" s="212"/>
    </row>
    <row r="22" spans="1:13">
      <c r="A22" s="195"/>
      <c r="B22" s="927"/>
      <c r="C22" s="180" t="s">
        <v>1038</v>
      </c>
      <c r="D22" s="201"/>
      <c r="E22" s="202"/>
      <c r="F22" s="203"/>
      <c r="G22" s="195"/>
      <c r="H22" s="196"/>
      <c r="I22" s="195"/>
      <c r="K22" s="212"/>
    </row>
    <row r="23" spans="1:13">
      <c r="A23" s="195"/>
      <c r="B23" s="927"/>
      <c r="C23" s="213" t="s">
        <v>1019</v>
      </c>
      <c r="D23" s="201"/>
      <c r="E23" s="202"/>
      <c r="F23" s="203"/>
      <c r="G23" s="195"/>
      <c r="H23" s="190">
        <f>H5+((H180-H5)*0.1)</f>
        <v>40965.853033333333</v>
      </c>
      <c r="I23" s="195"/>
      <c r="K23" s="212"/>
    </row>
    <row r="24" spans="1:13" s="191" customFormat="1" ht="8.25">
      <c r="A24" s="192"/>
      <c r="B24" s="204"/>
      <c r="C24" s="204"/>
      <c r="D24" s="205"/>
      <c r="E24" s="206"/>
      <c r="F24" s="206"/>
      <c r="G24" s="192"/>
      <c r="H24" s="193"/>
      <c r="I24" s="192"/>
    </row>
    <row r="25" spans="1:13" ht="15" customHeight="1">
      <c r="A25" s="195"/>
      <c r="B25" s="927" t="s">
        <v>565</v>
      </c>
      <c r="C25" s="180" t="s">
        <v>1162</v>
      </c>
      <c r="D25" s="201"/>
      <c r="E25" s="199"/>
      <c r="F25" s="200"/>
      <c r="G25" s="195"/>
      <c r="H25" s="196"/>
      <c r="I25" s="195"/>
      <c r="K25" s="214"/>
      <c r="L25" s="215"/>
      <c r="M25" s="216"/>
    </row>
    <row r="26" spans="1:13">
      <c r="A26" s="195"/>
      <c r="B26" s="927"/>
      <c r="C26" s="180" t="s">
        <v>1166</v>
      </c>
      <c r="D26" s="201"/>
      <c r="E26" s="199"/>
      <c r="F26" s="200"/>
      <c r="G26" s="195"/>
      <c r="H26" s="196"/>
      <c r="I26" s="195"/>
      <c r="K26" s="214"/>
      <c r="L26" s="215"/>
      <c r="M26" s="216"/>
    </row>
    <row r="27" spans="1:13">
      <c r="A27" s="195"/>
      <c r="B27" s="927"/>
      <c r="C27" s="180" t="s">
        <v>1169</v>
      </c>
      <c r="D27" s="201"/>
      <c r="E27" s="199"/>
      <c r="F27" s="200"/>
      <c r="G27" s="195"/>
      <c r="H27" s="196"/>
      <c r="I27" s="195"/>
      <c r="K27" s="214"/>
      <c r="L27" s="215"/>
      <c r="M27" s="216"/>
    </row>
    <row r="28" spans="1:13" s="918" customFormat="1">
      <c r="A28" s="195"/>
      <c r="B28" s="927"/>
      <c r="C28" s="180" t="s">
        <v>2690</v>
      </c>
      <c r="D28" s="201"/>
      <c r="E28" s="199"/>
      <c r="F28" s="200"/>
      <c r="G28" s="195"/>
      <c r="H28" s="196"/>
      <c r="I28" s="195"/>
      <c r="K28" s="214"/>
      <c r="L28" s="215"/>
      <c r="M28" s="216"/>
    </row>
    <row r="29" spans="1:13" s="918" customFormat="1">
      <c r="A29" s="195"/>
      <c r="B29" s="927"/>
      <c r="C29" s="180" t="s">
        <v>2691</v>
      </c>
      <c r="D29" s="201"/>
      <c r="E29" s="199"/>
      <c r="F29" s="200"/>
      <c r="G29" s="195"/>
      <c r="H29" s="196"/>
      <c r="I29" s="195"/>
      <c r="K29" s="214"/>
      <c r="L29" s="215"/>
      <c r="M29" s="216"/>
    </row>
    <row r="30" spans="1:13" s="918" customFormat="1">
      <c r="A30" s="195"/>
      <c r="B30" s="927"/>
      <c r="C30" s="180" t="s">
        <v>753</v>
      </c>
      <c r="D30" s="201"/>
      <c r="E30" s="199"/>
      <c r="F30" s="200"/>
      <c r="G30" s="195"/>
      <c r="H30" s="196"/>
      <c r="I30" s="195"/>
      <c r="K30" s="214"/>
      <c r="L30" s="215"/>
      <c r="M30" s="216"/>
    </row>
    <row r="31" spans="1:13" s="918" customFormat="1">
      <c r="A31" s="195"/>
      <c r="B31" s="927"/>
      <c r="C31" s="180" t="s">
        <v>1164</v>
      </c>
      <c r="D31" s="201"/>
      <c r="E31" s="199"/>
      <c r="F31" s="200"/>
      <c r="G31" s="195"/>
      <c r="H31" s="196"/>
      <c r="I31" s="195"/>
      <c r="K31" s="214"/>
      <c r="L31" s="215"/>
      <c r="M31" s="216"/>
    </row>
    <row r="32" spans="1:13" s="918" customFormat="1">
      <c r="A32" s="195"/>
      <c r="B32" s="927"/>
      <c r="C32" s="920" t="s">
        <v>2703</v>
      </c>
      <c r="D32" s="201"/>
      <c r="E32" s="199"/>
      <c r="F32" s="200"/>
      <c r="G32" s="195"/>
      <c r="H32" s="196"/>
      <c r="I32" s="195"/>
      <c r="K32" s="214"/>
      <c r="L32" s="215"/>
      <c r="M32" s="216"/>
    </row>
    <row r="33" spans="1:13" s="918" customFormat="1">
      <c r="A33" s="195"/>
      <c r="B33" s="927"/>
      <c r="C33" s="180" t="s">
        <v>2692</v>
      </c>
      <c r="D33" s="201"/>
      <c r="E33" s="199"/>
      <c r="F33" s="200"/>
      <c r="G33" s="195"/>
      <c r="H33" s="196"/>
      <c r="I33" s="195"/>
      <c r="K33" s="214"/>
      <c r="L33" s="215"/>
      <c r="M33" s="216"/>
    </row>
    <row r="34" spans="1:13" s="918" customFormat="1">
      <c r="A34" s="195"/>
      <c r="B34" s="927"/>
      <c r="C34" s="180" t="s">
        <v>1165</v>
      </c>
      <c r="D34" s="201"/>
      <c r="E34" s="199"/>
      <c r="F34" s="200"/>
      <c r="G34" s="195"/>
      <c r="H34" s="196"/>
      <c r="I34" s="195"/>
      <c r="K34" s="214"/>
      <c r="L34" s="215"/>
      <c r="M34" s="216"/>
    </row>
    <row r="35" spans="1:13" s="918" customFormat="1">
      <c r="A35" s="195"/>
      <c r="B35" s="927"/>
      <c r="C35" s="180" t="s">
        <v>2718</v>
      </c>
      <c r="D35" s="201"/>
      <c r="E35" s="199"/>
      <c r="F35" s="200"/>
      <c r="G35" s="195"/>
      <c r="H35" s="196"/>
      <c r="I35" s="195"/>
      <c r="K35" s="214"/>
      <c r="L35" s="215"/>
      <c r="M35" s="216"/>
    </row>
    <row r="36" spans="1:13" s="918" customFormat="1">
      <c r="A36" s="195"/>
      <c r="B36" s="927"/>
      <c r="C36" s="180" t="s">
        <v>2693</v>
      </c>
      <c r="D36" s="201"/>
      <c r="E36" s="199"/>
      <c r="F36" s="200"/>
      <c r="G36" s="195"/>
      <c r="H36" s="196"/>
      <c r="I36" s="195"/>
      <c r="K36" s="214"/>
      <c r="L36" s="215"/>
      <c r="M36" s="216"/>
    </row>
    <row r="37" spans="1:13" s="918" customFormat="1">
      <c r="A37" s="195"/>
      <c r="B37" s="927"/>
      <c r="C37" s="918" t="s">
        <v>2699</v>
      </c>
      <c r="D37" s="201"/>
      <c r="E37" s="199"/>
      <c r="F37" s="200"/>
      <c r="G37" s="195"/>
      <c r="H37" s="196"/>
      <c r="I37" s="195"/>
      <c r="K37" s="214"/>
      <c r="L37" s="215"/>
      <c r="M37" s="216"/>
    </row>
    <row r="38" spans="1:13" s="918" customFormat="1">
      <c r="A38" s="195"/>
      <c r="B38" s="927"/>
      <c r="C38" s="918" t="s">
        <v>2700</v>
      </c>
      <c r="D38" s="201"/>
      <c r="E38" s="199"/>
      <c r="F38" s="200"/>
      <c r="G38" s="195"/>
      <c r="H38" s="196"/>
      <c r="I38" s="195"/>
      <c r="K38" s="214"/>
      <c r="L38" s="215"/>
      <c r="M38" s="216"/>
    </row>
    <row r="39" spans="1:13" s="918" customFormat="1">
      <c r="A39" s="195"/>
      <c r="B39" s="927"/>
      <c r="C39" s="918" t="s">
        <v>2709</v>
      </c>
      <c r="D39" s="201"/>
      <c r="E39" s="199"/>
      <c r="F39" s="200"/>
      <c r="G39" s="195"/>
      <c r="H39" s="196"/>
      <c r="I39" s="195"/>
      <c r="K39" s="214"/>
      <c r="L39" s="215"/>
      <c r="M39" s="216"/>
    </row>
    <row r="40" spans="1:13" s="918" customFormat="1">
      <c r="A40" s="195"/>
      <c r="B40" s="927"/>
      <c r="C40" s="918" t="s">
        <v>2701</v>
      </c>
      <c r="D40" s="201"/>
      <c r="E40" s="199"/>
      <c r="F40" s="200"/>
      <c r="G40" s="195"/>
      <c r="H40" s="196"/>
      <c r="I40" s="195"/>
      <c r="K40" s="214"/>
      <c r="L40" s="215"/>
      <c r="M40" s="216"/>
    </row>
    <row r="41" spans="1:13" s="918" customFormat="1">
      <c r="A41" s="195"/>
      <c r="B41" s="927"/>
      <c r="C41" s="918" t="s">
        <v>2702</v>
      </c>
      <c r="D41" s="201"/>
      <c r="E41" s="199"/>
      <c r="F41" s="200"/>
      <c r="G41" s="195"/>
      <c r="H41" s="196"/>
      <c r="I41" s="195"/>
      <c r="K41" s="214"/>
      <c r="L41" s="215"/>
      <c r="M41" s="216"/>
    </row>
    <row r="42" spans="1:13" s="918" customFormat="1">
      <c r="A42" s="195"/>
      <c r="B42" s="927"/>
      <c r="C42" s="920" t="s">
        <v>2704</v>
      </c>
      <c r="D42" s="201"/>
      <c r="E42" s="199"/>
      <c r="F42" s="200"/>
      <c r="G42" s="195"/>
      <c r="H42" s="196"/>
      <c r="I42" s="195"/>
      <c r="K42" s="214"/>
      <c r="L42" s="215"/>
      <c r="M42" s="216"/>
    </row>
    <row r="43" spans="1:13" s="918" customFormat="1">
      <c r="A43" s="195"/>
      <c r="B43" s="927"/>
      <c r="C43" s="180" t="s">
        <v>2694</v>
      </c>
      <c r="D43" s="201"/>
      <c r="E43" s="199"/>
      <c r="F43" s="200"/>
      <c r="G43" s="195"/>
      <c r="H43" s="196"/>
      <c r="I43" s="195"/>
      <c r="K43" s="214"/>
      <c r="L43" s="215"/>
      <c r="M43" s="216"/>
    </row>
    <row r="44" spans="1:13" s="918" customFormat="1">
      <c r="A44" s="195"/>
      <c r="B44" s="927"/>
      <c r="C44" s="180" t="s">
        <v>2715</v>
      </c>
      <c r="D44" s="201"/>
      <c r="E44" s="199"/>
      <c r="F44" s="200"/>
      <c r="G44" s="195"/>
      <c r="H44" s="196"/>
      <c r="I44" s="195"/>
      <c r="K44" s="214"/>
      <c r="L44" s="215"/>
      <c r="M44" s="216"/>
    </row>
    <row r="45" spans="1:13" s="918" customFormat="1">
      <c r="A45" s="195"/>
      <c r="B45" s="927"/>
      <c r="C45" s="180" t="s">
        <v>2716</v>
      </c>
      <c r="D45" s="201"/>
      <c r="E45" s="199"/>
      <c r="F45" s="200"/>
      <c r="G45" s="195"/>
      <c r="H45" s="196"/>
      <c r="I45" s="195"/>
      <c r="K45" s="214"/>
      <c r="L45" s="215"/>
      <c r="M45" s="216"/>
    </row>
    <row r="46" spans="1:13" s="918" customFormat="1">
      <c r="A46" s="195"/>
      <c r="B46" s="927"/>
      <c r="C46" s="180" t="s">
        <v>2717</v>
      </c>
      <c r="D46" s="201"/>
      <c r="E46" s="199"/>
      <c r="F46" s="200"/>
      <c r="G46" s="195"/>
      <c r="H46" s="196"/>
      <c r="I46" s="195"/>
      <c r="K46" s="214"/>
      <c r="L46" s="215"/>
      <c r="M46" s="216"/>
    </row>
    <row r="47" spans="1:13" s="918" customFormat="1">
      <c r="A47" s="195"/>
      <c r="B47" s="927"/>
      <c r="C47" s="180" t="s">
        <v>2720</v>
      </c>
      <c r="D47" s="201"/>
      <c r="E47" s="199"/>
      <c r="F47" s="200"/>
      <c r="G47" s="195"/>
      <c r="H47" s="196"/>
      <c r="I47" s="195"/>
      <c r="K47" s="214"/>
      <c r="L47" s="215"/>
      <c r="M47" s="216"/>
    </row>
    <row r="48" spans="1:13" s="918" customFormat="1">
      <c r="A48" s="195"/>
      <c r="B48" s="927"/>
      <c r="C48" s="180" t="s">
        <v>2721</v>
      </c>
      <c r="E48" s="199"/>
      <c r="F48" s="200"/>
      <c r="G48" s="195"/>
      <c r="H48" s="196"/>
      <c r="I48" s="195"/>
      <c r="K48" s="214"/>
      <c r="L48" s="215"/>
      <c r="M48" s="216"/>
    </row>
    <row r="49" spans="1:13" s="918" customFormat="1">
      <c r="A49" s="195"/>
      <c r="B49" s="927"/>
      <c r="C49" s="180" t="s">
        <v>2722</v>
      </c>
      <c r="D49" s="201"/>
      <c r="E49" s="199"/>
      <c r="F49" s="200"/>
      <c r="G49" s="195"/>
      <c r="H49" s="196"/>
      <c r="I49" s="195"/>
      <c r="K49" s="214"/>
      <c r="L49" s="215"/>
      <c r="M49" s="216"/>
    </row>
    <row r="50" spans="1:13" s="918" customFormat="1">
      <c r="A50" s="195"/>
      <c r="B50" s="927"/>
      <c r="C50" s="180" t="s">
        <v>2719</v>
      </c>
      <c r="D50" s="201"/>
      <c r="E50" s="199"/>
      <c r="F50" s="200"/>
      <c r="G50" s="195"/>
      <c r="H50" s="196"/>
      <c r="I50" s="195"/>
      <c r="K50" s="214"/>
      <c r="L50" s="215"/>
      <c r="M50" s="216"/>
    </row>
    <row r="51" spans="1:13" s="918" customFormat="1">
      <c r="A51" s="195"/>
      <c r="B51" s="927"/>
      <c r="C51" s="180" t="s">
        <v>2695</v>
      </c>
      <c r="D51" s="201"/>
      <c r="E51" s="199"/>
      <c r="F51" s="200"/>
      <c r="G51" s="195"/>
      <c r="H51" s="196"/>
      <c r="I51" s="195"/>
      <c r="K51" s="214"/>
      <c r="L51" s="215"/>
      <c r="M51" s="216"/>
    </row>
    <row r="52" spans="1:13" s="918" customFormat="1">
      <c r="A52" s="195"/>
      <c r="B52" s="927"/>
      <c r="C52" s="180" t="s">
        <v>2710</v>
      </c>
      <c r="D52" s="201"/>
      <c r="E52" s="199"/>
      <c r="F52" s="200"/>
      <c r="G52" s="195"/>
      <c r="H52" s="196"/>
      <c r="I52" s="195"/>
      <c r="K52" s="214"/>
      <c r="L52" s="215"/>
      <c r="M52" s="216"/>
    </row>
    <row r="53" spans="1:13" s="918" customFormat="1">
      <c r="A53" s="195"/>
      <c r="B53" s="927"/>
      <c r="C53" s="180" t="s">
        <v>2711</v>
      </c>
      <c r="D53" s="201"/>
      <c r="E53" s="199"/>
      <c r="F53" s="200"/>
      <c r="G53" s="195"/>
      <c r="H53" s="196"/>
      <c r="I53" s="195"/>
      <c r="K53" s="214"/>
      <c r="L53" s="215"/>
      <c r="M53" s="216"/>
    </row>
    <row r="54" spans="1:13" s="918" customFormat="1">
      <c r="A54" s="195"/>
      <c r="B54" s="927"/>
      <c r="C54" s="180" t="s">
        <v>2712</v>
      </c>
      <c r="D54" s="201"/>
      <c r="E54" s="199"/>
      <c r="F54" s="200"/>
      <c r="G54" s="195"/>
      <c r="H54" s="196"/>
      <c r="I54" s="195"/>
      <c r="K54" s="214"/>
      <c r="L54" s="215"/>
      <c r="M54" s="216"/>
    </row>
    <row r="55" spans="1:13">
      <c r="A55" s="195"/>
      <c r="B55" s="927"/>
      <c r="C55" s="920" t="s">
        <v>2705</v>
      </c>
      <c r="D55" s="201"/>
      <c r="E55" s="199"/>
      <c r="F55" s="200"/>
      <c r="G55" s="195"/>
      <c r="H55" s="196"/>
      <c r="I55" s="195"/>
      <c r="K55" s="214"/>
      <c r="L55" s="215"/>
      <c r="M55" s="216"/>
    </row>
    <row r="56" spans="1:13">
      <c r="A56" s="195"/>
      <c r="B56" s="927"/>
      <c r="C56" s="180" t="s">
        <v>2696</v>
      </c>
      <c r="D56" s="201"/>
      <c r="E56" s="199"/>
      <c r="F56" s="200"/>
      <c r="G56" s="195"/>
      <c r="H56" s="196"/>
      <c r="I56" s="195"/>
      <c r="K56" s="214"/>
      <c r="L56" s="215"/>
      <c r="M56" s="216"/>
    </row>
    <row r="57" spans="1:13">
      <c r="A57" s="195"/>
      <c r="B57" s="927"/>
      <c r="C57" s="920" t="s">
        <v>2704</v>
      </c>
      <c r="D57" s="201"/>
      <c r="E57" s="199"/>
      <c r="F57" s="200"/>
      <c r="G57" s="195"/>
      <c r="H57" s="196"/>
      <c r="I57" s="195"/>
      <c r="K57" s="214"/>
      <c r="L57" s="215"/>
      <c r="M57" s="216"/>
    </row>
    <row r="58" spans="1:13">
      <c r="A58" s="195"/>
      <c r="B58" s="927"/>
      <c r="C58" s="180" t="s">
        <v>2697</v>
      </c>
      <c r="D58" s="201"/>
      <c r="E58" s="199"/>
      <c r="F58" s="200"/>
      <c r="G58" s="195"/>
      <c r="H58" s="196"/>
      <c r="I58" s="195"/>
      <c r="K58" s="214"/>
      <c r="L58" s="215"/>
      <c r="M58" s="216"/>
    </row>
    <row r="59" spans="1:13" s="918" customFormat="1">
      <c r="A59" s="195"/>
      <c r="B59" s="927"/>
      <c r="C59" s="180" t="s">
        <v>2707</v>
      </c>
      <c r="D59" s="201"/>
      <c r="E59" s="199"/>
      <c r="F59" s="200"/>
      <c r="G59" s="195"/>
      <c r="H59" s="196"/>
      <c r="I59" s="195"/>
      <c r="K59" s="214"/>
      <c r="L59" s="215"/>
      <c r="M59" s="216"/>
    </row>
    <row r="60" spans="1:13">
      <c r="A60" s="195"/>
      <c r="B60" s="927"/>
      <c r="C60" s="919" t="s">
        <v>2708</v>
      </c>
      <c r="D60" s="201"/>
      <c r="E60" s="199"/>
      <c r="F60" s="200"/>
      <c r="G60" s="195"/>
      <c r="H60" s="196"/>
      <c r="I60" s="195"/>
      <c r="K60" s="214"/>
      <c r="L60" s="215"/>
      <c r="M60" s="216"/>
    </row>
    <row r="61" spans="1:13">
      <c r="A61" s="195"/>
      <c r="B61" s="927"/>
      <c r="C61" s="920" t="s">
        <v>2706</v>
      </c>
      <c r="D61" s="201"/>
      <c r="E61" s="199"/>
      <c r="F61" s="200"/>
      <c r="G61" s="195"/>
      <c r="H61" s="196"/>
      <c r="I61" s="195"/>
      <c r="K61" s="214"/>
      <c r="L61" s="215"/>
      <c r="M61" s="216"/>
    </row>
    <row r="62" spans="1:13">
      <c r="A62" s="195"/>
      <c r="B62" s="927"/>
      <c r="C62" s="180" t="s">
        <v>2698</v>
      </c>
      <c r="D62" s="201"/>
      <c r="E62" s="199"/>
      <c r="F62" s="200"/>
      <c r="G62" s="195"/>
      <c r="H62" s="196"/>
      <c r="I62" s="195"/>
      <c r="K62" s="214"/>
      <c r="L62" s="215"/>
      <c r="M62" s="216"/>
    </row>
    <row r="63" spans="1:13">
      <c r="A63" s="195"/>
      <c r="B63" s="927"/>
      <c r="C63" s="213" t="s">
        <v>1167</v>
      </c>
      <c r="D63" s="201"/>
      <c r="E63" s="199"/>
      <c r="F63" s="200"/>
      <c r="G63" s="195"/>
      <c r="H63" s="196"/>
      <c r="I63" s="195"/>
      <c r="K63" s="218"/>
      <c r="L63" s="215"/>
      <c r="M63" s="216"/>
    </row>
    <row r="64" spans="1:13">
      <c r="A64" s="195"/>
      <c r="B64" s="927"/>
      <c r="C64" s="180" t="s">
        <v>1028</v>
      </c>
      <c r="D64" s="201"/>
      <c r="E64" s="199"/>
      <c r="F64" s="200"/>
      <c r="G64" s="195"/>
      <c r="H64" s="196"/>
      <c r="I64" s="195"/>
      <c r="K64" s="212"/>
      <c r="L64" s="215"/>
      <c r="M64" s="216"/>
    </row>
    <row r="65" spans="1:13">
      <c r="A65" s="195"/>
      <c r="B65" s="927"/>
      <c r="C65" s="213" t="s">
        <v>1221</v>
      </c>
      <c r="D65" s="201"/>
      <c r="E65" s="199"/>
      <c r="F65" s="200"/>
      <c r="G65" s="195"/>
      <c r="H65" s="196"/>
      <c r="I65" s="195"/>
      <c r="K65" s="191"/>
      <c r="L65" s="215"/>
      <c r="M65" s="216"/>
    </row>
    <row r="66" spans="1:13">
      <c r="A66" s="195"/>
      <c r="B66" s="927"/>
      <c r="C66" s="180" t="s">
        <v>1168</v>
      </c>
      <c r="D66" s="201"/>
      <c r="E66" s="199"/>
      <c r="F66" s="200"/>
      <c r="G66" s="195"/>
      <c r="H66" s="196"/>
      <c r="I66" s="195"/>
      <c r="K66" s="214"/>
      <c r="L66" s="215"/>
      <c r="M66" s="216"/>
    </row>
    <row r="67" spans="1:13">
      <c r="A67" s="195"/>
      <c r="B67" s="927"/>
      <c r="C67" s="180" t="s">
        <v>1225</v>
      </c>
      <c r="D67" s="201"/>
      <c r="E67" s="199"/>
      <c r="F67" s="200"/>
      <c r="G67" s="195"/>
      <c r="H67" s="196"/>
      <c r="I67" s="195"/>
      <c r="K67" s="214"/>
      <c r="L67" s="215"/>
      <c r="M67" s="216"/>
    </row>
    <row r="68" spans="1:13">
      <c r="A68" s="195"/>
      <c r="B68" s="927"/>
      <c r="C68" s="180" t="s">
        <v>2260</v>
      </c>
      <c r="D68" s="201"/>
      <c r="E68" s="199"/>
      <c r="F68" s="200"/>
      <c r="G68" s="195"/>
      <c r="H68" s="196"/>
      <c r="I68" s="195"/>
      <c r="K68" s="214"/>
      <c r="L68" s="215"/>
      <c r="M68" s="216"/>
    </row>
    <row r="69" spans="1:13">
      <c r="A69" s="195"/>
      <c r="B69" s="927"/>
      <c r="C69" s="180" t="s">
        <v>1226</v>
      </c>
      <c r="D69" s="201"/>
      <c r="E69" s="199"/>
      <c r="F69" s="200"/>
      <c r="G69" s="195"/>
      <c r="H69" s="196"/>
      <c r="I69" s="195"/>
      <c r="K69" s="214"/>
      <c r="L69" s="215"/>
      <c r="M69" s="216"/>
    </row>
    <row r="70" spans="1:13">
      <c r="A70" s="195"/>
      <c r="B70" s="927"/>
      <c r="C70" s="180" t="s">
        <v>1227</v>
      </c>
      <c r="D70" s="201"/>
      <c r="E70" s="199"/>
      <c r="F70" s="200"/>
      <c r="G70" s="195"/>
      <c r="H70" s="196"/>
      <c r="I70" s="195"/>
      <c r="K70" s="214"/>
      <c r="L70" s="215"/>
      <c r="M70" s="216"/>
    </row>
    <row r="71" spans="1:13">
      <c r="A71" s="195"/>
      <c r="B71" s="927"/>
      <c r="C71" s="180" t="s">
        <v>1006</v>
      </c>
      <c r="D71" s="201"/>
      <c r="E71" s="202"/>
      <c r="F71" s="203"/>
      <c r="G71" s="195"/>
      <c r="H71" s="196"/>
      <c r="I71" s="195"/>
      <c r="K71" s="214"/>
      <c r="M71" s="216"/>
    </row>
    <row r="72" spans="1:13">
      <c r="A72" s="195"/>
      <c r="B72" s="927"/>
      <c r="C72" s="180" t="s">
        <v>1008</v>
      </c>
      <c r="D72" s="201"/>
      <c r="E72" s="202"/>
      <c r="F72" s="203"/>
      <c r="G72" s="195"/>
      <c r="H72" s="196"/>
      <c r="I72" s="195"/>
      <c r="K72" s="214"/>
      <c r="M72" s="216"/>
    </row>
    <row r="73" spans="1:13">
      <c r="A73" s="195"/>
      <c r="B73" s="927"/>
      <c r="C73" s="180" t="s">
        <v>1182</v>
      </c>
      <c r="D73" s="201"/>
      <c r="E73" s="202"/>
      <c r="F73" s="203"/>
      <c r="G73" s="195"/>
      <c r="H73" s="196"/>
      <c r="I73" s="195"/>
      <c r="K73" s="214"/>
      <c r="M73" s="216"/>
    </row>
    <row r="74" spans="1:13">
      <c r="A74" s="195"/>
      <c r="B74" s="927"/>
      <c r="C74" s="180" t="s">
        <v>1183</v>
      </c>
      <c r="D74" s="201"/>
      <c r="E74" s="199"/>
      <c r="F74" s="200"/>
      <c r="G74" s="195"/>
      <c r="H74" s="190">
        <f>H23+(($H$180-$H$5)*0.3)</f>
        <v>40973.412133333331</v>
      </c>
      <c r="I74" s="195"/>
      <c r="K74" s="214"/>
      <c r="M74" s="219"/>
    </row>
    <row r="75" spans="1:13">
      <c r="A75" s="195"/>
      <c r="B75" s="927"/>
      <c r="C75" s="180" t="s">
        <v>1173</v>
      </c>
      <c r="D75" s="201"/>
      <c r="E75" s="199"/>
      <c r="F75" s="200"/>
      <c r="G75" s="195"/>
      <c r="H75" s="196"/>
      <c r="I75" s="195"/>
      <c r="K75" s="214"/>
      <c r="M75" s="219"/>
    </row>
    <row r="76" spans="1:13">
      <c r="A76" s="195"/>
      <c r="B76" s="927"/>
      <c r="C76" s="180" t="s">
        <v>1170</v>
      </c>
      <c r="D76" s="201"/>
      <c r="E76" s="199"/>
      <c r="F76" s="200"/>
      <c r="G76" s="195"/>
      <c r="H76" s="196"/>
      <c r="I76" s="195"/>
      <c r="K76" s="214"/>
      <c r="M76" s="219"/>
    </row>
    <row r="77" spans="1:13">
      <c r="A77" s="195"/>
      <c r="B77" s="927"/>
      <c r="C77" s="180" t="s">
        <v>1171</v>
      </c>
      <c r="D77" s="201"/>
      <c r="E77" s="199"/>
      <c r="F77" s="200"/>
      <c r="G77" s="195"/>
      <c r="H77" s="196"/>
      <c r="I77" s="195"/>
      <c r="K77" s="214"/>
      <c r="M77" s="219"/>
    </row>
    <row r="78" spans="1:13">
      <c r="A78" s="195"/>
      <c r="B78" s="927"/>
      <c r="C78" s="213" t="s">
        <v>1172</v>
      </c>
      <c r="D78" s="201"/>
      <c r="E78" s="199"/>
      <c r="F78" s="200"/>
      <c r="G78" s="195"/>
      <c r="H78" s="196"/>
      <c r="I78" s="195"/>
      <c r="K78" s="214"/>
      <c r="M78" s="219"/>
    </row>
    <row r="79" spans="1:13">
      <c r="A79" s="195"/>
      <c r="B79" s="927"/>
      <c r="C79" s="213" t="s">
        <v>1021</v>
      </c>
      <c r="D79" s="201"/>
      <c r="E79" s="199"/>
      <c r="F79" s="200"/>
      <c r="G79" s="195"/>
      <c r="H79" s="196"/>
      <c r="I79" s="195"/>
      <c r="K79" s="214"/>
      <c r="M79" s="218"/>
    </row>
    <row r="80" spans="1:13" s="191" customFormat="1" ht="8.25">
      <c r="A80" s="192"/>
      <c r="B80" s="204"/>
      <c r="C80" s="204"/>
      <c r="D80" s="205"/>
      <c r="E80" s="206"/>
      <c r="F80" s="206"/>
      <c r="G80" s="192"/>
      <c r="H80" s="193"/>
      <c r="I80" s="192"/>
    </row>
    <row r="81" spans="1:13" ht="15" customHeight="1">
      <c r="A81" s="195"/>
      <c r="B81" s="927" t="s">
        <v>566</v>
      </c>
      <c r="C81" s="180" t="s">
        <v>1162</v>
      </c>
      <c r="D81" s="201"/>
      <c r="E81" s="199"/>
      <c r="F81" s="200"/>
      <c r="G81" s="195"/>
      <c r="H81" s="196"/>
      <c r="I81" s="195"/>
      <c r="K81" s="496"/>
      <c r="L81" s="497"/>
      <c r="M81" s="498"/>
    </row>
    <row r="82" spans="1:13">
      <c r="A82" s="195"/>
      <c r="B82" s="927"/>
      <c r="C82" s="180" t="s">
        <v>1030</v>
      </c>
      <c r="D82" s="201"/>
      <c r="E82" s="199"/>
      <c r="F82" s="200"/>
      <c r="G82" s="195"/>
      <c r="H82" s="196"/>
      <c r="I82" s="195"/>
      <c r="K82" s="496"/>
      <c r="L82" s="497"/>
      <c r="M82" s="498"/>
    </row>
    <row r="83" spans="1:13">
      <c r="A83" s="195"/>
      <c r="B83" s="927"/>
      <c r="C83" s="180" t="s">
        <v>1179</v>
      </c>
      <c r="D83" s="201"/>
      <c r="E83" s="199"/>
      <c r="F83" s="200"/>
      <c r="G83" s="195"/>
      <c r="H83" s="196"/>
      <c r="I83" s="195"/>
      <c r="K83" s="496"/>
      <c r="L83" s="497"/>
      <c r="M83" s="499"/>
    </row>
    <row r="84" spans="1:13">
      <c r="A84" s="195"/>
      <c r="B84" s="927"/>
      <c r="C84" s="180" t="s">
        <v>2261</v>
      </c>
      <c r="D84" s="201"/>
      <c r="E84" s="199"/>
      <c r="F84" s="200"/>
      <c r="G84" s="195"/>
      <c r="H84" s="196"/>
      <c r="I84" s="195"/>
      <c r="K84" s="496"/>
      <c r="L84" s="497"/>
      <c r="M84" s="499"/>
    </row>
    <row r="85" spans="1:13">
      <c r="A85" s="195"/>
      <c r="B85" s="927"/>
      <c r="C85" s="180" t="s">
        <v>1174</v>
      </c>
      <c r="D85" s="201"/>
      <c r="E85" s="199"/>
      <c r="F85" s="200"/>
      <c r="G85" s="195"/>
      <c r="H85" s="196"/>
      <c r="I85" s="195"/>
      <c r="K85" s="496"/>
      <c r="L85" s="497"/>
      <c r="M85" s="498"/>
    </row>
    <row r="86" spans="1:13">
      <c r="A86" s="195"/>
      <c r="B86" s="927"/>
      <c r="C86" s="180" t="s">
        <v>1181</v>
      </c>
      <c r="D86" s="201"/>
      <c r="E86" s="199"/>
      <c r="F86" s="200"/>
      <c r="G86" s="195"/>
      <c r="H86" s="196"/>
      <c r="I86" s="195"/>
      <c r="K86" s="496"/>
      <c r="L86" s="497"/>
      <c r="M86" s="498"/>
    </row>
    <row r="87" spans="1:13">
      <c r="A87" s="195"/>
      <c r="B87" s="927"/>
      <c r="C87" s="180" t="s">
        <v>2714</v>
      </c>
      <c r="D87" s="201"/>
      <c r="E87" s="199"/>
      <c r="F87" s="200"/>
      <c r="G87" s="195"/>
      <c r="H87" s="196"/>
      <c r="I87" s="195"/>
      <c r="K87" s="496"/>
      <c r="L87" s="497"/>
      <c r="M87" s="498"/>
    </row>
    <row r="88" spans="1:13" s="918" customFormat="1">
      <c r="A88" s="195"/>
      <c r="B88" s="927"/>
      <c r="C88" s="180" t="s">
        <v>2713</v>
      </c>
      <c r="D88" s="201"/>
      <c r="E88" s="199"/>
      <c r="F88" s="200"/>
      <c r="G88" s="195"/>
      <c r="H88" s="196"/>
      <c r="I88" s="195"/>
      <c r="K88" s="496"/>
      <c r="L88" s="497"/>
      <c r="M88" s="498"/>
    </row>
    <row r="89" spans="1:13">
      <c r="A89" s="195"/>
      <c r="B89" s="927"/>
      <c r="C89" s="180" t="s">
        <v>1178</v>
      </c>
      <c r="D89" s="201"/>
      <c r="E89" s="199"/>
      <c r="F89" s="200"/>
      <c r="G89" s="195"/>
      <c r="H89" s="196"/>
      <c r="I89" s="195"/>
      <c r="K89" s="496"/>
      <c r="L89" s="497"/>
      <c r="M89" s="498"/>
    </row>
    <row r="90" spans="1:13">
      <c r="A90" s="195"/>
      <c r="B90" s="927"/>
      <c r="C90" s="180" t="s">
        <v>1175</v>
      </c>
      <c r="D90" s="201"/>
      <c r="E90" s="199"/>
      <c r="F90" s="200"/>
      <c r="G90" s="195"/>
      <c r="H90" s="196"/>
      <c r="I90" s="195"/>
      <c r="K90" s="496"/>
    </row>
    <row r="91" spans="1:13">
      <c r="A91" s="195"/>
      <c r="B91" s="927"/>
      <c r="C91" s="180" t="s">
        <v>1176</v>
      </c>
      <c r="D91" s="201"/>
      <c r="E91" s="199"/>
      <c r="F91" s="200"/>
      <c r="G91" s="195"/>
      <c r="H91" s="196"/>
      <c r="I91" s="195"/>
      <c r="K91" s="496"/>
    </row>
    <row r="92" spans="1:13">
      <c r="A92" s="195"/>
      <c r="B92" s="927"/>
      <c r="C92" s="180" t="s">
        <v>1177</v>
      </c>
      <c r="D92" s="201"/>
      <c r="E92" s="199"/>
      <c r="F92" s="200"/>
      <c r="G92" s="195"/>
      <c r="H92" s="196"/>
      <c r="I92" s="195"/>
      <c r="K92" s="496"/>
    </row>
    <row r="93" spans="1:13">
      <c r="A93" s="195"/>
      <c r="B93" s="927"/>
      <c r="C93" s="180" t="s">
        <v>1180</v>
      </c>
      <c r="D93" s="201"/>
      <c r="E93" s="199"/>
      <c r="F93" s="200"/>
      <c r="G93" s="195"/>
      <c r="H93" s="196"/>
      <c r="I93" s="195"/>
    </row>
    <row r="94" spans="1:13">
      <c r="A94" s="195"/>
      <c r="B94" s="927"/>
      <c r="C94" s="180" t="s">
        <v>1006</v>
      </c>
      <c r="D94" s="201"/>
      <c r="E94" s="199"/>
      <c r="F94" s="200"/>
      <c r="G94" s="195"/>
      <c r="H94" s="196"/>
      <c r="I94" s="195"/>
    </row>
    <row r="95" spans="1:13">
      <c r="A95" s="195"/>
      <c r="B95" s="927"/>
      <c r="C95" s="180" t="s">
        <v>1008</v>
      </c>
      <c r="D95" s="201"/>
      <c r="E95" s="199"/>
      <c r="F95" s="200"/>
      <c r="G95" s="195"/>
      <c r="H95" s="196"/>
      <c r="I95" s="195"/>
    </row>
    <row r="96" spans="1:13">
      <c r="A96" s="195"/>
      <c r="B96" s="927"/>
      <c r="C96" s="180" t="s">
        <v>1182</v>
      </c>
      <c r="D96" s="201"/>
      <c r="E96" s="199"/>
      <c r="F96" s="200"/>
      <c r="G96" s="195"/>
      <c r="H96" s="196"/>
      <c r="I96" s="195"/>
    </row>
    <row r="97" spans="1:13">
      <c r="A97" s="195"/>
      <c r="B97" s="927"/>
      <c r="C97" s="180" t="s">
        <v>1183</v>
      </c>
      <c r="D97" s="201"/>
      <c r="E97" s="199"/>
      <c r="F97" s="200"/>
      <c r="G97" s="195"/>
      <c r="H97" s="190">
        <f>H74+(($H$180-$H$5)*0.2)</f>
        <v>40978.451533333333</v>
      </c>
      <c r="I97" s="195"/>
    </row>
    <row r="98" spans="1:13">
      <c r="A98" s="195"/>
      <c r="B98" s="927"/>
      <c r="C98" s="180" t="s">
        <v>1028</v>
      </c>
      <c r="D98" s="201"/>
      <c r="E98" s="199"/>
      <c r="F98" s="200"/>
      <c r="G98" s="195"/>
      <c r="H98" s="196"/>
      <c r="I98" s="195"/>
    </row>
    <row r="99" spans="1:13">
      <c r="A99" s="195"/>
      <c r="B99" s="927"/>
      <c r="C99" s="180" t="s">
        <v>1184</v>
      </c>
      <c r="D99" s="201"/>
      <c r="E99" s="199"/>
      <c r="F99" s="200"/>
      <c r="G99" s="195"/>
      <c r="H99" s="196"/>
      <c r="I99" s="195"/>
    </row>
    <row r="100" spans="1:13">
      <c r="A100" s="195"/>
      <c r="B100" s="927"/>
      <c r="C100" s="180" t="s">
        <v>1192</v>
      </c>
      <c r="D100" s="201"/>
      <c r="E100" s="199"/>
      <c r="F100" s="200"/>
      <c r="G100" s="195"/>
      <c r="H100" s="196"/>
      <c r="I100" s="195"/>
    </row>
    <row r="101" spans="1:13">
      <c r="A101" s="195"/>
      <c r="B101" s="927"/>
      <c r="C101" s="180" t="s">
        <v>1193</v>
      </c>
      <c r="D101" s="201"/>
      <c r="E101" s="199"/>
      <c r="F101" s="200"/>
      <c r="G101" s="195"/>
      <c r="H101" s="196"/>
      <c r="I101" s="195"/>
    </row>
    <row r="102" spans="1:13">
      <c r="A102" s="195"/>
      <c r="B102" s="927"/>
      <c r="C102" s="180" t="s">
        <v>1185</v>
      </c>
      <c r="D102" s="201"/>
      <c r="E102" s="199"/>
      <c r="F102" s="200"/>
      <c r="G102" s="195"/>
      <c r="H102" s="196"/>
      <c r="I102" s="195"/>
    </row>
    <row r="103" spans="1:13">
      <c r="A103" s="195"/>
      <c r="B103" s="927"/>
      <c r="C103" s="180" t="s">
        <v>1186</v>
      </c>
      <c r="D103" s="201"/>
      <c r="E103" s="199"/>
      <c r="F103" s="200"/>
      <c r="G103" s="195"/>
      <c r="H103" s="196"/>
      <c r="I103" s="195"/>
    </row>
    <row r="104" spans="1:13">
      <c r="A104" s="195"/>
      <c r="B104" s="927"/>
      <c r="C104" s="180" t="s">
        <v>1187</v>
      </c>
      <c r="D104" s="201"/>
      <c r="E104" s="199"/>
      <c r="F104" s="200"/>
      <c r="G104" s="195"/>
      <c r="H104" s="196"/>
      <c r="I104" s="195"/>
    </row>
    <row r="105" spans="1:13">
      <c r="A105" s="195"/>
      <c r="B105" s="927"/>
      <c r="C105" s="180" t="s">
        <v>1188</v>
      </c>
      <c r="D105" s="201"/>
      <c r="E105" s="199"/>
      <c r="F105" s="200"/>
      <c r="G105" s="195"/>
      <c r="H105" s="196"/>
      <c r="I105" s="195"/>
    </row>
    <row r="106" spans="1:13">
      <c r="A106" s="195"/>
      <c r="B106" s="927"/>
      <c r="C106" s="180" t="s">
        <v>1189</v>
      </c>
      <c r="D106" s="201"/>
      <c r="E106" s="199"/>
      <c r="F106" s="200"/>
      <c r="G106" s="195"/>
      <c r="H106" s="196"/>
      <c r="I106" s="195"/>
    </row>
    <row r="107" spans="1:13">
      <c r="A107" s="195"/>
      <c r="B107" s="927"/>
      <c r="C107" s="213" t="s">
        <v>2262</v>
      </c>
      <c r="D107" s="201"/>
      <c r="E107" s="199"/>
      <c r="F107" s="200"/>
      <c r="G107" s="195"/>
      <c r="H107" s="196"/>
      <c r="I107" s="195"/>
    </row>
    <row r="108" spans="1:13">
      <c r="A108" s="195"/>
      <c r="B108" s="927"/>
      <c r="C108" s="213" t="s">
        <v>1220</v>
      </c>
      <c r="D108" s="201"/>
      <c r="E108" s="199"/>
      <c r="F108" s="200"/>
      <c r="G108" s="195"/>
      <c r="H108" s="196"/>
      <c r="I108" s="195"/>
    </row>
    <row r="109" spans="1:13">
      <c r="A109" s="195"/>
      <c r="B109" s="927"/>
      <c r="C109" s="180" t="s">
        <v>1190</v>
      </c>
      <c r="D109" s="201"/>
      <c r="E109" s="199"/>
      <c r="F109" s="200"/>
      <c r="G109" s="195"/>
      <c r="H109" s="196"/>
      <c r="I109" s="195"/>
    </row>
    <row r="110" spans="1:13">
      <c r="A110" s="195"/>
      <c r="B110" s="927"/>
      <c r="C110" s="213" t="s">
        <v>1191</v>
      </c>
      <c r="D110" s="201"/>
      <c r="E110" s="199"/>
      <c r="F110" s="200"/>
      <c r="G110" s="195"/>
      <c r="H110" s="196"/>
      <c r="I110" s="195"/>
    </row>
    <row r="111" spans="1:13" s="191" customFormat="1" ht="8.25">
      <c r="A111" s="192"/>
      <c r="B111" s="204"/>
      <c r="C111" s="204"/>
      <c r="D111" s="205"/>
      <c r="E111" s="206"/>
      <c r="F111" s="206"/>
      <c r="G111" s="192"/>
      <c r="H111" s="193"/>
      <c r="I111" s="192"/>
    </row>
    <row r="112" spans="1:13" ht="15" customHeight="1">
      <c r="A112" s="195"/>
      <c r="B112" s="927" t="s">
        <v>1001</v>
      </c>
      <c r="C112" s="180" t="s">
        <v>1162</v>
      </c>
      <c r="D112" s="201"/>
      <c r="E112" s="199"/>
      <c r="F112" s="200"/>
      <c r="G112" s="195"/>
      <c r="H112" s="196"/>
      <c r="I112" s="195"/>
      <c r="K112" s="500"/>
      <c r="L112" s="217"/>
      <c r="M112" s="501"/>
    </row>
    <row r="113" spans="1:13">
      <c r="A113" s="195"/>
      <c r="B113" s="927"/>
      <c r="C113" s="180" t="s">
        <v>1195</v>
      </c>
      <c r="D113" s="201"/>
      <c r="E113" s="199"/>
      <c r="F113" s="200"/>
      <c r="G113" s="195"/>
      <c r="H113" s="196"/>
      <c r="I113" s="195"/>
      <c r="K113" s="500"/>
      <c r="L113" s="217"/>
      <c r="M113" s="501"/>
    </row>
    <row r="114" spans="1:13">
      <c r="A114" s="195"/>
      <c r="B114" s="927"/>
      <c r="C114" s="180" t="s">
        <v>1196</v>
      </c>
      <c r="D114" s="201"/>
      <c r="E114" s="199"/>
      <c r="F114" s="200"/>
      <c r="G114" s="195"/>
      <c r="H114" s="196"/>
      <c r="I114" s="195"/>
      <c r="K114" s="500"/>
      <c r="L114" s="217"/>
      <c r="M114" s="501"/>
    </row>
    <row r="115" spans="1:13">
      <c r="A115" s="195"/>
      <c r="B115" s="927"/>
      <c r="C115" s="180" t="s">
        <v>1208</v>
      </c>
      <c r="D115" s="201"/>
      <c r="E115" s="199"/>
      <c r="F115" s="200"/>
      <c r="G115" s="195"/>
      <c r="H115" s="196"/>
      <c r="I115" s="195"/>
      <c r="K115" s="500"/>
      <c r="L115" s="217"/>
      <c r="M115" s="501"/>
    </row>
    <row r="116" spans="1:13">
      <c r="A116" s="195"/>
      <c r="B116" s="927"/>
      <c r="C116" s="173" t="s">
        <v>1198</v>
      </c>
      <c r="D116" s="201"/>
      <c r="E116" s="199"/>
      <c r="F116" s="200"/>
      <c r="G116" s="195"/>
      <c r="H116" s="196"/>
      <c r="I116" s="195"/>
      <c r="K116" s="500"/>
      <c r="L116" s="217"/>
      <c r="M116" s="501"/>
    </row>
    <row r="117" spans="1:13">
      <c r="A117" s="195"/>
      <c r="B117" s="927"/>
      <c r="C117" s="180" t="s">
        <v>1197</v>
      </c>
      <c r="D117" s="201"/>
      <c r="E117" s="199"/>
      <c r="F117" s="200"/>
      <c r="G117" s="195"/>
      <c r="H117" s="196"/>
      <c r="I117" s="195"/>
      <c r="K117" s="500"/>
      <c r="L117" s="217"/>
      <c r="M117" s="501"/>
    </row>
    <row r="118" spans="1:13">
      <c r="A118" s="195"/>
      <c r="B118" s="927"/>
      <c r="C118" s="180" t="s">
        <v>1201</v>
      </c>
      <c r="D118" s="201"/>
      <c r="E118" s="199"/>
      <c r="F118" s="200"/>
      <c r="G118" s="195"/>
      <c r="H118" s="196"/>
      <c r="I118" s="195"/>
      <c r="K118" s="496"/>
      <c r="L118" s="217"/>
      <c r="M118" s="501"/>
    </row>
    <row r="119" spans="1:13">
      <c r="A119" s="195"/>
      <c r="B119" s="927"/>
      <c r="C119" s="180" t="s">
        <v>1199</v>
      </c>
      <c r="D119" s="201"/>
      <c r="E119" s="199"/>
      <c r="F119" s="200"/>
      <c r="G119" s="195"/>
      <c r="H119" s="196"/>
      <c r="I119" s="195"/>
      <c r="K119" s="496"/>
      <c r="L119" s="217"/>
      <c r="M119" s="37"/>
    </row>
    <row r="120" spans="1:13">
      <c r="A120" s="195"/>
      <c r="B120" s="927"/>
      <c r="C120" s="180" t="s">
        <v>1225</v>
      </c>
      <c r="D120" s="201"/>
      <c r="E120" s="199"/>
      <c r="F120" s="200"/>
      <c r="G120" s="195"/>
      <c r="H120" s="196"/>
      <c r="I120" s="195"/>
      <c r="K120" s="214"/>
      <c r="L120" s="215"/>
      <c r="M120" s="216"/>
    </row>
    <row r="121" spans="1:13">
      <c r="A121" s="195"/>
      <c r="B121" s="927"/>
      <c r="C121" s="180" t="s">
        <v>2260</v>
      </c>
      <c r="D121" s="201"/>
      <c r="E121" s="199"/>
      <c r="F121" s="200"/>
      <c r="G121" s="195"/>
      <c r="H121" s="196"/>
      <c r="I121" s="195"/>
      <c r="K121" s="214"/>
      <c r="L121" s="215"/>
      <c r="M121" s="216"/>
    </row>
    <row r="122" spans="1:13">
      <c r="A122" s="195"/>
      <c r="B122" s="927"/>
      <c r="C122" s="180" t="s">
        <v>1226</v>
      </c>
      <c r="D122" s="201"/>
      <c r="E122" s="199"/>
      <c r="F122" s="200"/>
      <c r="G122" s="195"/>
      <c r="H122" s="196"/>
      <c r="I122" s="195"/>
      <c r="K122" s="214"/>
      <c r="L122" s="215"/>
      <c r="M122" s="216"/>
    </row>
    <row r="123" spans="1:13">
      <c r="A123" s="195"/>
      <c r="B123" s="927"/>
      <c r="C123" s="180" t="s">
        <v>1227</v>
      </c>
      <c r="D123" s="201"/>
      <c r="E123" s="199"/>
      <c r="F123" s="200"/>
      <c r="G123" s="195"/>
      <c r="H123" s="196"/>
      <c r="I123" s="195"/>
      <c r="K123" s="214"/>
      <c r="L123" s="215"/>
      <c r="M123" s="216"/>
    </row>
    <row r="124" spans="1:13">
      <c r="A124" s="195"/>
      <c r="B124" s="927"/>
      <c r="C124" s="173" t="s">
        <v>1202</v>
      </c>
      <c r="D124" s="201"/>
      <c r="E124" s="199"/>
      <c r="F124" s="200"/>
      <c r="G124" s="195"/>
      <c r="H124" s="196"/>
      <c r="I124" s="195"/>
      <c r="K124" s="496"/>
      <c r="L124" s="217"/>
      <c r="M124" s="37"/>
    </row>
    <row r="125" spans="1:13">
      <c r="A125" s="195"/>
      <c r="B125" s="927"/>
      <c r="C125" s="173" t="s">
        <v>1203</v>
      </c>
      <c r="D125" s="201"/>
      <c r="E125" s="199"/>
      <c r="F125" s="200"/>
      <c r="G125" s="195"/>
      <c r="H125" s="196"/>
      <c r="I125" s="195"/>
      <c r="K125" s="496"/>
      <c r="L125" s="217"/>
      <c r="M125" s="37"/>
    </row>
    <row r="126" spans="1:13">
      <c r="A126" s="195"/>
      <c r="B126" s="927"/>
      <c r="C126" s="173" t="s">
        <v>1204</v>
      </c>
      <c r="D126" s="201"/>
      <c r="E126" s="199"/>
      <c r="F126" s="200"/>
      <c r="G126" s="195"/>
      <c r="H126" s="196"/>
      <c r="I126" s="195"/>
      <c r="K126" s="496"/>
      <c r="L126" s="217"/>
      <c r="M126" s="37"/>
    </row>
    <row r="127" spans="1:13">
      <c r="A127" s="195"/>
      <c r="B127" s="927"/>
      <c r="C127" s="180" t="s">
        <v>1200</v>
      </c>
      <c r="D127" s="201"/>
      <c r="E127" s="199"/>
      <c r="F127" s="200"/>
      <c r="G127" s="195"/>
      <c r="H127" s="196"/>
      <c r="I127" s="195"/>
      <c r="K127" s="496"/>
      <c r="L127" s="217"/>
      <c r="M127" s="37"/>
    </row>
    <row r="128" spans="1:13">
      <c r="A128" s="195"/>
      <c r="B128" s="927"/>
      <c r="C128" s="180" t="s">
        <v>1205</v>
      </c>
      <c r="D128" s="201"/>
      <c r="E128" s="199"/>
      <c r="F128" s="200"/>
      <c r="G128" s="195"/>
      <c r="H128" s="196"/>
      <c r="I128" s="195"/>
      <c r="K128" s="496"/>
      <c r="L128" s="217"/>
      <c r="M128" s="37"/>
    </row>
    <row r="129" spans="1:13">
      <c r="A129" s="195"/>
      <c r="B129" s="927"/>
      <c r="C129" s="180" t="s">
        <v>1215</v>
      </c>
      <c r="D129" s="201"/>
      <c r="E129" s="199"/>
      <c r="F129" s="200"/>
      <c r="G129" s="195"/>
      <c r="H129" s="196"/>
      <c r="I129" s="195"/>
      <c r="K129" s="496"/>
      <c r="L129" s="217"/>
      <c r="M129" s="37"/>
    </row>
    <row r="130" spans="1:13">
      <c r="A130" s="195"/>
      <c r="B130" s="927"/>
      <c r="C130" s="180" t="s">
        <v>1216</v>
      </c>
      <c r="D130" s="201"/>
      <c r="E130" s="199"/>
      <c r="F130" s="200"/>
      <c r="G130" s="195"/>
      <c r="H130" s="196"/>
      <c r="I130" s="195"/>
      <c r="K130" s="496"/>
      <c r="L130" s="217"/>
      <c r="M130" s="37"/>
    </row>
    <row r="131" spans="1:13">
      <c r="A131" s="195"/>
      <c r="B131" s="927"/>
      <c r="C131" s="180" t="s">
        <v>1206</v>
      </c>
      <c r="D131" s="201"/>
      <c r="E131" s="199"/>
      <c r="F131" s="200"/>
      <c r="G131" s="195"/>
      <c r="H131" s="196"/>
      <c r="I131" s="195"/>
      <c r="K131" s="496"/>
      <c r="L131" s="217"/>
      <c r="M131" s="37"/>
    </row>
    <row r="132" spans="1:13">
      <c r="A132" s="195"/>
      <c r="B132" s="927"/>
      <c r="C132" s="180" t="s">
        <v>1207</v>
      </c>
      <c r="D132" s="201"/>
      <c r="E132" s="199"/>
      <c r="F132" s="200"/>
      <c r="G132" s="195"/>
      <c r="H132" s="196"/>
      <c r="I132" s="195"/>
      <c r="K132" s="496"/>
      <c r="L132" s="217"/>
      <c r="M132" s="37"/>
    </row>
    <row r="133" spans="1:13">
      <c r="A133" s="195"/>
      <c r="B133" s="927"/>
      <c r="C133" s="180" t="s">
        <v>1006</v>
      </c>
      <c r="D133" s="201"/>
      <c r="E133" s="199"/>
      <c r="F133" s="200"/>
      <c r="G133" s="195"/>
      <c r="H133" s="196"/>
      <c r="I133" s="195"/>
      <c r="K133" s="496"/>
    </row>
    <row r="134" spans="1:13">
      <c r="A134" s="195"/>
      <c r="B134" s="927"/>
      <c r="C134" s="180" t="s">
        <v>1008</v>
      </c>
      <c r="D134" s="201"/>
      <c r="E134" s="199"/>
      <c r="F134" s="200"/>
      <c r="G134" s="195"/>
      <c r="H134" s="196"/>
      <c r="I134" s="195"/>
      <c r="K134" s="502"/>
    </row>
    <row r="135" spans="1:13">
      <c r="A135" s="195"/>
      <c r="B135" s="927"/>
      <c r="C135" s="180" t="s">
        <v>1182</v>
      </c>
      <c r="D135" s="201"/>
      <c r="E135" s="199"/>
      <c r="F135" s="200"/>
      <c r="G135" s="195"/>
      <c r="H135" s="196"/>
      <c r="I135" s="195"/>
      <c r="K135" s="496"/>
    </row>
    <row r="136" spans="1:13">
      <c r="A136" s="195"/>
      <c r="B136" s="927"/>
      <c r="C136" s="180" t="s">
        <v>1194</v>
      </c>
      <c r="D136" s="201"/>
      <c r="E136" s="199"/>
      <c r="F136" s="200"/>
      <c r="G136" s="195"/>
      <c r="H136" s="190">
        <f>H97+(($H$180-$H$5)*0.25)</f>
        <v>40984.750783333337</v>
      </c>
      <c r="I136" s="195"/>
      <c r="K136" s="496"/>
    </row>
    <row r="137" spans="1:13">
      <c r="A137" s="195"/>
      <c r="B137" s="927"/>
      <c r="C137" s="180" t="s">
        <v>1211</v>
      </c>
      <c r="D137" s="201"/>
      <c r="E137" s="199"/>
      <c r="F137" s="200"/>
      <c r="G137" s="195"/>
      <c r="H137" s="196"/>
      <c r="I137" s="195"/>
      <c r="K137" s="496"/>
    </row>
    <row r="138" spans="1:13">
      <c r="A138" s="195"/>
      <c r="B138" s="927"/>
      <c r="C138" s="180" t="s">
        <v>1188</v>
      </c>
      <c r="D138" s="201"/>
      <c r="E138" s="199"/>
      <c r="F138" s="200"/>
      <c r="G138" s="195"/>
      <c r="H138" s="196"/>
      <c r="I138" s="195"/>
    </row>
    <row r="139" spans="1:13">
      <c r="A139" s="195"/>
      <c r="B139" s="927"/>
      <c r="C139" s="180" t="s">
        <v>1189</v>
      </c>
      <c r="D139" s="201"/>
      <c r="E139" s="199"/>
      <c r="F139" s="200"/>
      <c r="G139" s="195"/>
      <c r="H139" s="196"/>
      <c r="I139" s="195"/>
    </row>
    <row r="140" spans="1:13">
      <c r="A140" s="195"/>
      <c r="B140" s="927"/>
      <c r="C140" s="180" t="s">
        <v>1212</v>
      </c>
      <c r="D140" s="201"/>
      <c r="E140" s="199"/>
      <c r="F140" s="200"/>
      <c r="G140" s="195"/>
      <c r="H140" s="196"/>
      <c r="I140" s="195"/>
    </row>
    <row r="141" spans="1:13">
      <c r="A141" s="195"/>
      <c r="B141" s="927"/>
      <c r="C141" s="180" t="s">
        <v>1213</v>
      </c>
      <c r="D141" s="201"/>
      <c r="E141" s="199"/>
      <c r="F141" s="200"/>
      <c r="G141" s="195"/>
      <c r="H141" s="196"/>
      <c r="I141" s="195"/>
    </row>
    <row r="142" spans="1:13">
      <c r="A142" s="195"/>
      <c r="B142" s="927"/>
      <c r="C142" s="213" t="s">
        <v>1209</v>
      </c>
      <c r="D142" s="201"/>
      <c r="E142" s="199"/>
      <c r="F142" s="200"/>
      <c r="G142" s="195"/>
      <c r="H142" s="196"/>
      <c r="I142" s="195"/>
      <c r="K142" s="496"/>
    </row>
    <row r="143" spans="1:13">
      <c r="A143" s="195"/>
      <c r="B143" s="927"/>
      <c r="C143" s="213" t="s">
        <v>1210</v>
      </c>
      <c r="D143" s="201"/>
      <c r="E143" s="199"/>
      <c r="F143" s="200"/>
      <c r="G143" s="195"/>
      <c r="H143" s="196"/>
      <c r="I143" s="195"/>
      <c r="K143" s="496"/>
    </row>
    <row r="144" spans="1:13" s="191" customFormat="1" ht="8.25">
      <c r="A144" s="192"/>
      <c r="B144" s="204"/>
      <c r="C144" s="204"/>
      <c r="D144" s="205"/>
      <c r="E144" s="206"/>
      <c r="F144" s="206"/>
      <c r="G144" s="192"/>
      <c r="H144" s="193"/>
      <c r="I144" s="192"/>
      <c r="K144" s="503"/>
    </row>
    <row r="145" spans="1:11" ht="15" customHeight="1">
      <c r="A145" s="195"/>
      <c r="B145" s="925" t="s">
        <v>1229</v>
      </c>
      <c r="C145" s="180" t="s">
        <v>1162</v>
      </c>
      <c r="D145" s="201"/>
      <c r="E145" s="199"/>
      <c r="F145" s="200"/>
      <c r="G145" s="195"/>
      <c r="H145" s="196"/>
      <c r="I145" s="195"/>
    </row>
    <row r="146" spans="1:11">
      <c r="A146" s="195"/>
      <c r="B146" s="925"/>
      <c r="C146" s="180" t="s">
        <v>1201</v>
      </c>
      <c r="D146" s="201"/>
      <c r="E146" s="199"/>
      <c r="F146" s="200"/>
      <c r="G146" s="195"/>
      <c r="H146" s="196"/>
      <c r="I146" s="195"/>
    </row>
    <row r="147" spans="1:11">
      <c r="A147" s="195"/>
      <c r="B147" s="925"/>
      <c r="C147" s="180" t="s">
        <v>1205</v>
      </c>
      <c r="D147" s="201"/>
      <c r="E147" s="199"/>
      <c r="F147" s="200"/>
      <c r="G147" s="195"/>
      <c r="H147" s="196"/>
      <c r="I147" s="195"/>
      <c r="K147" s="219"/>
    </row>
    <row r="148" spans="1:11">
      <c r="A148" s="195"/>
      <c r="B148" s="925"/>
      <c r="C148" s="180" t="s">
        <v>1215</v>
      </c>
      <c r="D148" s="201"/>
      <c r="E148" s="199"/>
      <c r="F148" s="200"/>
      <c r="G148" s="195"/>
      <c r="H148" s="196"/>
      <c r="I148" s="195"/>
      <c r="K148" s="219"/>
    </row>
    <row r="149" spans="1:11">
      <c r="A149" s="195"/>
      <c r="B149" s="925"/>
      <c r="C149" s="180" t="s">
        <v>1216</v>
      </c>
      <c r="D149" s="201"/>
      <c r="E149" s="199"/>
      <c r="F149" s="200"/>
      <c r="G149" s="195"/>
      <c r="H149" s="196"/>
      <c r="I149" s="195"/>
      <c r="K149" s="219"/>
    </row>
    <row r="150" spans="1:11">
      <c r="A150" s="195"/>
      <c r="B150" s="925"/>
      <c r="C150" s="180" t="s">
        <v>1214</v>
      </c>
      <c r="D150" s="201"/>
      <c r="E150" s="199"/>
      <c r="F150" s="200"/>
      <c r="G150" s="195"/>
      <c r="H150" s="196"/>
      <c r="I150" s="195"/>
      <c r="K150" s="219"/>
    </row>
    <row r="151" spans="1:11">
      <c r="A151" s="195"/>
      <c r="B151" s="925"/>
      <c r="C151" s="173" t="s">
        <v>1203</v>
      </c>
      <c r="D151" s="201"/>
      <c r="E151" s="199"/>
      <c r="F151" s="200"/>
      <c r="G151" s="195"/>
      <c r="H151" s="196"/>
      <c r="I151" s="195"/>
      <c r="K151" s="219"/>
    </row>
    <row r="152" spans="1:11">
      <c r="A152" s="195"/>
      <c r="B152" s="925"/>
      <c r="C152" s="173" t="s">
        <v>1204</v>
      </c>
      <c r="D152" s="201"/>
      <c r="E152" s="199"/>
      <c r="F152" s="200"/>
      <c r="G152" s="195"/>
      <c r="H152" s="196"/>
      <c r="I152" s="195"/>
      <c r="K152" s="219"/>
    </row>
    <row r="153" spans="1:11">
      <c r="A153" s="195"/>
      <c r="B153" s="925"/>
      <c r="C153" s="180" t="s">
        <v>1217</v>
      </c>
      <c r="D153" s="201"/>
      <c r="E153" s="199"/>
      <c r="F153" s="200"/>
      <c r="G153" s="195"/>
      <c r="H153" s="196"/>
      <c r="I153" s="195"/>
      <c r="K153" s="219"/>
    </row>
    <row r="154" spans="1:11">
      <c r="A154" s="195"/>
      <c r="B154" s="925"/>
      <c r="C154" s="180" t="s">
        <v>1219</v>
      </c>
      <c r="D154" s="201"/>
      <c r="E154" s="199"/>
      <c r="F154" s="200"/>
      <c r="G154" s="195"/>
      <c r="H154" s="196"/>
      <c r="I154" s="195"/>
      <c r="K154" s="219"/>
    </row>
    <row r="155" spans="1:11">
      <c r="A155" s="195"/>
      <c r="B155" s="925"/>
      <c r="C155" s="180" t="s">
        <v>1218</v>
      </c>
      <c r="D155" s="201"/>
      <c r="E155" s="199"/>
      <c r="F155" s="200"/>
      <c r="G155" s="195"/>
      <c r="H155" s="196"/>
      <c r="I155" s="195"/>
      <c r="K155" s="219"/>
    </row>
    <row r="156" spans="1:11">
      <c r="A156" s="195"/>
      <c r="B156" s="925"/>
      <c r="C156" s="180" t="s">
        <v>1030</v>
      </c>
      <c r="D156" s="201"/>
      <c r="E156" s="199"/>
      <c r="F156" s="200"/>
      <c r="G156" s="195"/>
      <c r="H156" s="196"/>
      <c r="I156" s="195"/>
      <c r="K156" s="218"/>
    </row>
    <row r="157" spans="1:11">
      <c r="A157" s="195"/>
      <c r="B157" s="925"/>
      <c r="C157" s="180" t="s">
        <v>1006</v>
      </c>
      <c r="D157" s="201"/>
      <c r="E157" s="199"/>
      <c r="F157" s="200"/>
      <c r="G157" s="195"/>
      <c r="H157" s="196"/>
      <c r="I157" s="195"/>
    </row>
    <row r="158" spans="1:11">
      <c r="A158" s="195"/>
      <c r="B158" s="925"/>
      <c r="C158" s="180" t="s">
        <v>1008</v>
      </c>
      <c r="D158" s="201"/>
      <c r="E158" s="199"/>
      <c r="F158" s="200"/>
      <c r="G158" s="195"/>
      <c r="H158" s="196"/>
      <c r="I158" s="195"/>
    </row>
    <row r="159" spans="1:11">
      <c r="A159" s="195"/>
      <c r="B159" s="925"/>
      <c r="C159" s="180" t="s">
        <v>1182</v>
      </c>
      <c r="D159" s="201"/>
      <c r="E159" s="199"/>
      <c r="F159" s="200"/>
      <c r="G159" s="195"/>
      <c r="H159" s="196"/>
      <c r="I159" s="195"/>
    </row>
    <row r="160" spans="1:11">
      <c r="A160" s="195"/>
      <c r="B160" s="925"/>
      <c r="C160" s="180" t="s">
        <v>1183</v>
      </c>
      <c r="D160" s="201"/>
      <c r="E160" s="199"/>
      <c r="F160" s="200"/>
      <c r="G160" s="195"/>
      <c r="H160" s="190">
        <f>H136+(($H$180-$H$5)*0.05)</f>
        <v>40986.010633333339</v>
      </c>
      <c r="I160" s="195"/>
    </row>
    <row r="161" spans="1:9">
      <c r="A161" s="195"/>
      <c r="B161" s="925"/>
      <c r="C161" s="180" t="s">
        <v>1028</v>
      </c>
      <c r="D161" s="201"/>
      <c r="E161" s="199"/>
      <c r="F161" s="200"/>
      <c r="G161" s="195"/>
      <c r="H161" s="196"/>
      <c r="I161" s="195"/>
    </row>
    <row r="162" spans="1:9">
      <c r="A162" s="195"/>
      <c r="B162" s="925"/>
      <c r="C162" s="173" t="s">
        <v>1222</v>
      </c>
      <c r="D162" s="201"/>
      <c r="E162" s="199"/>
      <c r="F162" s="200"/>
      <c r="G162" s="195"/>
      <c r="H162" s="196"/>
      <c r="I162" s="195"/>
    </row>
    <row r="163" spans="1:9">
      <c r="A163" s="195"/>
      <c r="B163" s="925"/>
      <c r="C163" s="180" t="s">
        <v>1030</v>
      </c>
      <c r="D163" s="201"/>
      <c r="E163" s="199"/>
      <c r="F163" s="200"/>
      <c r="G163" s="195"/>
      <c r="H163" s="196"/>
      <c r="I163" s="195"/>
    </row>
    <row r="164" spans="1:9">
      <c r="A164" s="195"/>
      <c r="B164" s="925"/>
      <c r="C164" s="213" t="s">
        <v>1223</v>
      </c>
      <c r="D164" s="201"/>
      <c r="E164" s="199"/>
      <c r="F164" s="200"/>
      <c r="G164" s="195"/>
      <c r="H164" s="196"/>
      <c r="I164" s="195"/>
    </row>
    <row r="165" spans="1:9">
      <c r="A165" s="195"/>
      <c r="B165" s="925"/>
      <c r="C165" s="213" t="s">
        <v>2263</v>
      </c>
      <c r="D165" s="201"/>
      <c r="E165" s="199"/>
      <c r="F165" s="200"/>
      <c r="G165" s="195"/>
      <c r="H165" s="196"/>
      <c r="I165" s="195"/>
    </row>
    <row r="166" spans="1:9">
      <c r="A166" s="195"/>
      <c r="B166" s="925"/>
      <c r="C166" s="213" t="s">
        <v>1224</v>
      </c>
      <c r="D166" s="201"/>
      <c r="E166" s="199"/>
      <c r="F166" s="200"/>
      <c r="G166" s="195"/>
      <c r="H166" s="196"/>
      <c r="I166" s="195"/>
    </row>
    <row r="167" spans="1:9">
      <c r="A167" s="195"/>
      <c r="B167" s="925"/>
      <c r="C167" s="213" t="s">
        <v>1220</v>
      </c>
      <c r="D167" s="201"/>
      <c r="E167" s="199"/>
      <c r="F167" s="200"/>
      <c r="G167" s="195"/>
      <c r="H167" s="196"/>
      <c r="I167" s="195"/>
    </row>
    <row r="168" spans="1:9">
      <c r="A168" s="195"/>
      <c r="B168" s="925"/>
      <c r="C168" s="213" t="s">
        <v>1228</v>
      </c>
      <c r="D168" s="201"/>
      <c r="E168" s="199"/>
      <c r="F168" s="200"/>
      <c r="G168" s="195"/>
      <c r="H168" s="196"/>
      <c r="I168" s="195"/>
    </row>
    <row r="169" spans="1:9">
      <c r="A169" s="195"/>
      <c r="B169" s="925"/>
      <c r="C169" s="213" t="s">
        <v>1230</v>
      </c>
      <c r="D169" s="201"/>
      <c r="E169" s="199"/>
      <c r="F169" s="200"/>
      <c r="G169" s="195"/>
      <c r="H169" s="196"/>
      <c r="I169" s="195"/>
    </row>
    <row r="170" spans="1:9">
      <c r="A170" s="195"/>
      <c r="B170" s="925"/>
      <c r="C170" s="213" t="s">
        <v>1231</v>
      </c>
      <c r="D170" s="201"/>
      <c r="E170" s="199"/>
      <c r="F170" s="200"/>
      <c r="G170" s="195"/>
      <c r="H170" s="196"/>
      <c r="I170" s="195"/>
    </row>
    <row r="171" spans="1:9" s="191" customFormat="1" ht="8.25">
      <c r="A171" s="192"/>
      <c r="B171" s="204"/>
      <c r="C171" s="204"/>
      <c r="D171" s="205"/>
      <c r="E171" s="206"/>
      <c r="F171" s="206"/>
      <c r="G171" s="192"/>
      <c r="H171" s="193"/>
      <c r="I171" s="192"/>
    </row>
    <row r="172" spans="1:9" ht="15" customHeight="1">
      <c r="A172" s="195"/>
      <c r="B172" s="925" t="s">
        <v>1002</v>
      </c>
      <c r="C172" s="180" t="s">
        <v>1004</v>
      </c>
      <c r="D172" s="201"/>
      <c r="E172" s="199"/>
      <c r="F172" s="200"/>
      <c r="G172" s="195"/>
      <c r="H172" s="196"/>
      <c r="I172" s="195"/>
    </row>
    <row r="173" spans="1:9">
      <c r="A173" s="195"/>
      <c r="B173" s="925"/>
      <c r="C173" s="180" t="s">
        <v>1005</v>
      </c>
      <c r="D173" s="201"/>
      <c r="E173" s="199"/>
      <c r="F173" s="200"/>
      <c r="G173" s="195"/>
      <c r="H173" s="196"/>
      <c r="I173" s="195"/>
    </row>
    <row r="174" spans="1:9">
      <c r="A174" s="195"/>
      <c r="B174" s="925"/>
      <c r="C174" s="180" t="s">
        <v>1006</v>
      </c>
      <c r="D174" s="201"/>
      <c r="E174" s="199"/>
      <c r="F174" s="200"/>
      <c r="G174" s="195"/>
      <c r="H174" s="196"/>
      <c r="I174" s="195"/>
    </row>
    <row r="175" spans="1:9">
      <c r="A175" s="195"/>
      <c r="B175" s="925"/>
      <c r="C175" s="180" t="s">
        <v>1007</v>
      </c>
      <c r="D175" s="201"/>
      <c r="E175" s="199"/>
      <c r="F175" s="200"/>
      <c r="G175" s="195"/>
      <c r="H175" s="196"/>
      <c r="I175" s="195"/>
    </row>
    <row r="176" spans="1:9">
      <c r="A176" s="195"/>
      <c r="B176" s="925"/>
      <c r="C176" s="180" t="s">
        <v>1008</v>
      </c>
      <c r="D176" s="201"/>
      <c r="E176" s="199"/>
      <c r="F176" s="200"/>
      <c r="G176" s="195"/>
      <c r="H176" s="196"/>
      <c r="I176" s="195"/>
    </row>
    <row r="177" spans="1:9">
      <c r="A177" s="195"/>
      <c r="B177" s="925"/>
      <c r="C177" s="180" t="s">
        <v>1009</v>
      </c>
      <c r="D177" s="201"/>
      <c r="E177" s="199"/>
      <c r="F177" s="200"/>
      <c r="G177" s="195"/>
      <c r="H177" s="196"/>
      <c r="I177" s="195"/>
    </row>
    <row r="178" spans="1:9">
      <c r="A178" s="195"/>
      <c r="B178" s="925"/>
      <c r="C178" s="180" t="s">
        <v>1011</v>
      </c>
      <c r="D178" s="201"/>
      <c r="E178" s="199"/>
      <c r="F178" s="200"/>
      <c r="G178" s="195"/>
      <c r="H178" s="196"/>
      <c r="I178" s="195"/>
    </row>
    <row r="179" spans="1:9">
      <c r="A179" s="195"/>
      <c r="B179" s="925"/>
      <c r="C179" s="180" t="s">
        <v>1010</v>
      </c>
      <c r="D179" s="201"/>
      <c r="E179" s="199"/>
      <c r="F179" s="200"/>
      <c r="G179" s="195"/>
      <c r="H179" s="196"/>
      <c r="I179" s="195"/>
    </row>
    <row r="180" spans="1:9">
      <c r="A180" s="195"/>
      <c r="B180" s="925"/>
      <c r="C180" s="180" t="s">
        <v>1012</v>
      </c>
      <c r="D180" s="201"/>
      <c r="E180" s="199"/>
      <c r="F180" s="200"/>
      <c r="G180" s="195"/>
      <c r="H180" s="190">
        <f>H5+((H192-H5)*0.333)</f>
        <v>40988.530333333336</v>
      </c>
      <c r="I180" s="195"/>
    </row>
    <row r="181" spans="1:9">
      <c r="A181" s="195"/>
      <c r="B181" s="925"/>
      <c r="C181" s="180" t="s">
        <v>1013</v>
      </c>
      <c r="D181" s="201"/>
      <c r="E181" s="199"/>
      <c r="F181" s="200"/>
      <c r="G181" s="195"/>
      <c r="H181" s="196"/>
      <c r="I181" s="195"/>
    </row>
    <row r="182" spans="1:9">
      <c r="A182" s="195"/>
      <c r="B182" s="925"/>
      <c r="C182" s="180" t="s">
        <v>1014</v>
      </c>
      <c r="D182" s="201"/>
      <c r="E182" s="199"/>
      <c r="F182" s="200"/>
      <c r="G182" s="195"/>
      <c r="H182" s="196"/>
      <c r="I182" s="195"/>
    </row>
    <row r="183" spans="1:9">
      <c r="A183" s="195"/>
      <c r="B183" s="925"/>
      <c r="C183" s="180" t="s">
        <v>1015</v>
      </c>
      <c r="D183" s="201"/>
      <c r="E183" s="199"/>
      <c r="F183" s="200"/>
      <c r="G183" s="195"/>
      <c r="H183" s="196"/>
      <c r="I183" s="195"/>
    </row>
    <row r="184" spans="1:9">
      <c r="A184" s="195"/>
      <c r="B184" s="925"/>
      <c r="C184" s="180" t="s">
        <v>1016</v>
      </c>
      <c r="D184" s="201"/>
      <c r="E184" s="199"/>
      <c r="F184" s="200"/>
      <c r="G184" s="195"/>
      <c r="H184" s="196"/>
      <c r="I184" s="195"/>
    </row>
    <row r="185" spans="1:9">
      <c r="A185" s="195"/>
      <c r="B185" s="925"/>
      <c r="C185" s="180" t="s">
        <v>1017</v>
      </c>
      <c r="D185" s="201"/>
      <c r="E185" s="199"/>
      <c r="F185" s="200"/>
      <c r="G185" s="195"/>
      <c r="H185" s="196"/>
      <c r="I185" s="195"/>
    </row>
    <row r="186" spans="1:9">
      <c r="A186" s="195"/>
      <c r="B186" s="925"/>
      <c r="C186" s="180" t="s">
        <v>1018</v>
      </c>
      <c r="D186" s="201"/>
      <c r="E186" s="199"/>
      <c r="F186" s="200"/>
      <c r="G186" s="195"/>
      <c r="H186" s="196"/>
      <c r="I186" s="195"/>
    </row>
    <row r="187" spans="1:9" hidden="1">
      <c r="A187" s="195"/>
      <c r="B187" s="925"/>
      <c r="C187" s="180" t="s">
        <v>2264</v>
      </c>
      <c r="D187" s="201"/>
      <c r="E187" s="199"/>
      <c r="F187" s="200"/>
      <c r="G187" s="195"/>
      <c r="H187" s="196"/>
      <c r="I187" s="195"/>
    </row>
    <row r="188" spans="1:9" hidden="1">
      <c r="A188" s="195"/>
      <c r="B188" s="925"/>
      <c r="C188" s="180" t="s">
        <v>1047</v>
      </c>
      <c r="D188" s="201"/>
      <c r="E188" s="199"/>
      <c r="F188" s="200"/>
      <c r="G188" s="195"/>
      <c r="H188" s="196"/>
      <c r="I188" s="195"/>
    </row>
    <row r="189" spans="1:9" hidden="1">
      <c r="A189" s="195"/>
      <c r="B189" s="925"/>
      <c r="C189" s="180" t="s">
        <v>1048</v>
      </c>
      <c r="D189" s="201"/>
      <c r="E189" s="199"/>
      <c r="F189" s="200"/>
      <c r="G189" s="195"/>
      <c r="H189" s="196"/>
      <c r="I189" s="195"/>
    </row>
    <row r="190" spans="1:9" hidden="1">
      <c r="A190" s="195"/>
      <c r="B190" s="925"/>
      <c r="C190" s="180" t="s">
        <v>1049</v>
      </c>
      <c r="D190" s="201"/>
      <c r="E190" s="199"/>
      <c r="F190" s="200"/>
      <c r="G190" s="195"/>
      <c r="H190" s="196"/>
      <c r="I190" s="195"/>
    </row>
    <row r="191" spans="1:9" s="191" customFormat="1" ht="8.25">
      <c r="A191" s="192"/>
      <c r="B191" s="204"/>
      <c r="C191" s="204"/>
      <c r="D191" s="205"/>
      <c r="E191" s="206"/>
      <c r="F191" s="206"/>
      <c r="G191" s="192"/>
      <c r="H191" s="193"/>
      <c r="I191" s="192"/>
    </row>
    <row r="192" spans="1:9" ht="15.75" thickBot="1">
      <c r="A192" s="195"/>
      <c r="B192" s="223" t="s">
        <v>1003</v>
      </c>
      <c r="C192" s="921" t="s">
        <v>2157</v>
      </c>
      <c r="D192" s="222">
        <f>D1</f>
        <v>41039</v>
      </c>
      <c r="E192" s="224"/>
      <c r="F192" s="225"/>
      <c r="G192" s="195"/>
      <c r="H192" s="190">
        <f>D192</f>
        <v>41039</v>
      </c>
      <c r="I192" s="195"/>
    </row>
    <row r="193" spans="1:9" s="191" customFormat="1" ht="8.25">
      <c r="A193" s="192"/>
      <c r="B193" s="192"/>
      <c r="C193" s="192"/>
      <c r="D193" s="193"/>
      <c r="E193" s="194"/>
      <c r="F193" s="194"/>
      <c r="G193" s="192"/>
      <c r="H193" s="193"/>
      <c r="I193" s="192"/>
    </row>
  </sheetData>
  <mergeCells count="6">
    <mergeCell ref="B172:B190"/>
    <mergeCell ref="B145:B170"/>
    <mergeCell ref="B5:B23"/>
    <mergeCell ref="B25:B79"/>
    <mergeCell ref="B81:B110"/>
    <mergeCell ref="B112:B143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P49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G8" sqref="G8"/>
    </sheetView>
  </sheetViews>
  <sheetFormatPr defaultRowHeight="15"/>
  <cols>
    <col min="1" max="1" width="10.5703125" style="543" bestFit="1" customWidth="1"/>
    <col min="2" max="2" width="2" style="543" bestFit="1" customWidth="1"/>
    <col min="3" max="3" width="9.140625" style="173"/>
    <col min="4" max="4" width="5.7109375" style="173" customWidth="1"/>
    <col min="5" max="5" width="9.140625" style="173"/>
    <col min="6" max="6" width="5.7109375" style="173" customWidth="1"/>
    <col min="7" max="7" width="9.140625" style="173"/>
    <col min="8" max="8" width="5.7109375" style="173" customWidth="1"/>
    <col min="9" max="9" width="9.140625" style="173"/>
    <col min="10" max="10" width="5.7109375" style="173" customWidth="1"/>
    <col min="11" max="11" width="9.140625" style="173"/>
    <col min="12" max="12" width="5.7109375" style="173" customWidth="1"/>
    <col min="13" max="13" width="9.140625" style="173"/>
    <col min="14" max="14" width="5.7109375" style="173" customWidth="1"/>
    <col min="15" max="15" width="9.140625" style="173"/>
    <col min="16" max="16" width="5.7109375" style="173" customWidth="1"/>
    <col min="17" max="17" width="9.140625" style="173"/>
    <col min="18" max="18" width="5.7109375" style="173" customWidth="1"/>
    <col min="19" max="19" width="9.140625" style="173"/>
    <col min="20" max="20" width="5.7109375" style="173" customWidth="1"/>
    <col min="21" max="21" width="9.140625" style="173"/>
    <col min="22" max="22" width="5.7109375" style="173" customWidth="1"/>
    <col min="23" max="23" width="9.140625" style="173"/>
    <col min="24" max="24" width="5.7109375" style="173" customWidth="1"/>
    <col min="25" max="25" width="9.140625" style="173"/>
    <col min="26" max="26" width="5.7109375" style="173" customWidth="1"/>
    <col min="27" max="27" width="9.140625" style="173" customWidth="1"/>
    <col min="28" max="28" width="5.7109375" style="173" customWidth="1"/>
    <col min="29" max="29" width="9.140625" style="173"/>
    <col min="30" max="30" width="5.7109375" style="173" customWidth="1"/>
    <col min="31" max="31" width="9.140625" style="173"/>
    <col min="32" max="32" width="5.7109375" style="173" customWidth="1"/>
    <col min="33" max="33" width="9.140625" style="173"/>
    <col min="34" max="34" width="5.7109375" style="173" customWidth="1"/>
    <col min="35" max="35" width="9.140625" style="173"/>
    <col min="36" max="36" width="5.7109375" style="173" customWidth="1"/>
    <col min="37" max="37" width="9.140625" style="173"/>
    <col min="38" max="38" width="5.7109375" style="173" customWidth="1"/>
    <col min="39" max="39" width="9.140625" style="173"/>
    <col min="40" max="40" width="5.7109375" style="173" customWidth="1"/>
    <col min="41" max="41" width="9.140625" style="173"/>
    <col min="42" max="42" width="5.7109375" style="173" customWidth="1"/>
    <col min="43" max="16384" width="9.140625" style="173"/>
  </cols>
  <sheetData>
    <row r="1" spans="1:42">
      <c r="A1" s="536" t="s">
        <v>1647</v>
      </c>
      <c r="B1" s="539"/>
      <c r="C1" s="1160"/>
      <c r="D1" s="1161"/>
      <c r="E1" s="1161"/>
      <c r="F1" s="1161"/>
      <c r="G1" s="1161"/>
      <c r="H1" s="1161"/>
      <c r="I1" s="1161"/>
      <c r="J1" s="1161"/>
      <c r="K1" s="1161"/>
      <c r="L1" s="1162"/>
      <c r="M1" s="1173"/>
      <c r="N1" s="1174"/>
      <c r="O1" s="1174"/>
      <c r="P1" s="1174"/>
      <c r="Q1" s="1174"/>
      <c r="R1" s="1174"/>
      <c r="S1" s="1174"/>
      <c r="T1" s="1174"/>
      <c r="U1" s="1174"/>
      <c r="V1" s="1175"/>
      <c r="W1" s="1160"/>
      <c r="X1" s="1161"/>
      <c r="Y1" s="1161"/>
      <c r="Z1" s="1161"/>
      <c r="AA1" s="1161"/>
      <c r="AB1" s="1161"/>
      <c r="AC1" s="1161"/>
      <c r="AD1" s="1161"/>
      <c r="AE1" s="1161"/>
      <c r="AF1" s="1162"/>
      <c r="AG1" s="1173"/>
      <c r="AH1" s="1174"/>
      <c r="AI1" s="1174"/>
      <c r="AJ1" s="1174"/>
      <c r="AK1" s="1174"/>
      <c r="AL1" s="1174"/>
      <c r="AM1" s="1174"/>
      <c r="AN1" s="1174"/>
      <c r="AO1" s="1174"/>
      <c r="AP1" s="1175"/>
    </row>
    <row r="2" spans="1:42">
      <c r="A2" s="536" t="s">
        <v>483</v>
      </c>
      <c r="B2" s="539"/>
      <c r="C2" s="1163"/>
      <c r="D2" s="1164"/>
      <c r="E2" s="1165"/>
      <c r="F2" s="1164"/>
      <c r="G2" s="1165"/>
      <c r="H2" s="1164"/>
      <c r="I2" s="1165"/>
      <c r="J2" s="1164"/>
      <c r="K2" s="1165"/>
      <c r="L2" s="1166"/>
      <c r="M2" s="1176"/>
      <c r="N2" s="1177"/>
      <c r="O2" s="1178"/>
      <c r="P2" s="1177"/>
      <c r="Q2" s="1178"/>
      <c r="R2" s="1177"/>
      <c r="S2" s="1178"/>
      <c r="T2" s="1177"/>
      <c r="U2" s="1178"/>
      <c r="V2" s="1179"/>
      <c r="W2" s="1163"/>
      <c r="X2" s="1164"/>
      <c r="Y2" s="1165"/>
      <c r="Z2" s="1164"/>
      <c r="AA2" s="1165"/>
      <c r="AB2" s="1164"/>
      <c r="AC2" s="1165"/>
      <c r="AD2" s="1164"/>
      <c r="AE2" s="1165"/>
      <c r="AF2" s="1166"/>
      <c r="AG2" s="1176"/>
      <c r="AH2" s="1177"/>
      <c r="AI2" s="1178"/>
      <c r="AJ2" s="1177"/>
      <c r="AK2" s="1178"/>
      <c r="AL2" s="1177"/>
      <c r="AM2" s="1178"/>
      <c r="AN2" s="1177"/>
      <c r="AO2" s="1178"/>
      <c r="AP2" s="1179"/>
    </row>
    <row r="3" spans="1:42">
      <c r="A3" s="537" t="s">
        <v>1648</v>
      </c>
      <c r="B3" s="540"/>
      <c r="C3" s="1156"/>
      <c r="D3" s="1157"/>
      <c r="E3" s="1158"/>
      <c r="F3" s="1157"/>
      <c r="G3" s="1158"/>
      <c r="H3" s="1157"/>
      <c r="I3" s="1158"/>
      <c r="J3" s="1157"/>
      <c r="K3" s="1158"/>
      <c r="L3" s="1159"/>
      <c r="M3" s="1180"/>
      <c r="N3" s="1181"/>
      <c r="O3" s="1182"/>
      <c r="P3" s="1181"/>
      <c r="Q3" s="1182"/>
      <c r="R3" s="1181"/>
      <c r="S3" s="1182"/>
      <c r="T3" s="1181"/>
      <c r="U3" s="1182"/>
      <c r="V3" s="1183"/>
      <c r="W3" s="1156"/>
      <c r="X3" s="1157"/>
      <c r="Y3" s="1158"/>
      <c r="Z3" s="1157"/>
      <c r="AA3" s="1158"/>
      <c r="AB3" s="1157"/>
      <c r="AC3" s="1158"/>
      <c r="AD3" s="1157"/>
      <c r="AE3" s="1158"/>
      <c r="AF3" s="1159"/>
      <c r="AG3" s="1180"/>
      <c r="AH3" s="1181"/>
      <c r="AI3" s="1182"/>
      <c r="AJ3" s="1181"/>
      <c r="AK3" s="1182"/>
      <c r="AL3" s="1181"/>
      <c r="AM3" s="1182"/>
      <c r="AN3" s="1181"/>
      <c r="AO3" s="1182"/>
      <c r="AP3" s="1183"/>
    </row>
    <row r="4" spans="1:42">
      <c r="A4" s="537" t="s">
        <v>1649</v>
      </c>
      <c r="B4" s="540"/>
      <c r="C4" s="1156"/>
      <c r="D4" s="1157"/>
      <c r="E4" s="1158"/>
      <c r="F4" s="1157"/>
      <c r="G4" s="1158"/>
      <c r="H4" s="1157"/>
      <c r="I4" s="1158"/>
      <c r="J4" s="1157"/>
      <c r="K4" s="1158"/>
      <c r="L4" s="1159"/>
      <c r="M4" s="1180"/>
      <c r="N4" s="1181"/>
      <c r="O4" s="1182"/>
      <c r="P4" s="1181"/>
      <c r="Q4" s="1182"/>
      <c r="R4" s="1181"/>
      <c r="S4" s="1182"/>
      <c r="T4" s="1181"/>
      <c r="U4" s="1182"/>
      <c r="V4" s="1183"/>
      <c r="W4" s="1156"/>
      <c r="X4" s="1157"/>
      <c r="Y4" s="1158"/>
      <c r="Z4" s="1157"/>
      <c r="AA4" s="1158"/>
      <c r="AB4" s="1157"/>
      <c r="AC4" s="1158"/>
      <c r="AD4" s="1157"/>
      <c r="AE4" s="1158"/>
      <c r="AF4" s="1159"/>
      <c r="AG4" s="1180"/>
      <c r="AH4" s="1181"/>
      <c r="AI4" s="1182"/>
      <c r="AJ4" s="1181"/>
      <c r="AK4" s="1182"/>
      <c r="AL4" s="1181"/>
      <c r="AM4" s="1182"/>
      <c r="AN4" s="1181"/>
      <c r="AO4" s="1182"/>
      <c r="AP4" s="1183"/>
    </row>
    <row r="5" spans="1:42">
      <c r="A5" s="537" t="s">
        <v>739</v>
      </c>
      <c r="B5" s="540"/>
      <c r="C5" s="1156"/>
      <c r="D5" s="1157"/>
      <c r="E5" s="1158"/>
      <c r="F5" s="1157"/>
      <c r="G5" s="1158"/>
      <c r="H5" s="1157"/>
      <c r="I5" s="1158"/>
      <c r="J5" s="1157"/>
      <c r="K5" s="1158"/>
      <c r="L5" s="1159"/>
      <c r="M5" s="1180"/>
      <c r="N5" s="1181"/>
      <c r="O5" s="1182"/>
      <c r="P5" s="1181"/>
      <c r="Q5" s="1182"/>
      <c r="R5" s="1181"/>
      <c r="S5" s="1182"/>
      <c r="T5" s="1181"/>
      <c r="U5" s="1182"/>
      <c r="V5" s="1183"/>
      <c r="W5" s="1156"/>
      <c r="X5" s="1157"/>
      <c r="Y5" s="1158"/>
      <c r="Z5" s="1157"/>
      <c r="AA5" s="1158"/>
      <c r="AB5" s="1157"/>
      <c r="AC5" s="1158"/>
      <c r="AD5" s="1157"/>
      <c r="AE5" s="1158"/>
      <c r="AF5" s="1159"/>
      <c r="AG5" s="1180"/>
      <c r="AH5" s="1181"/>
      <c r="AI5" s="1182"/>
      <c r="AJ5" s="1181"/>
      <c r="AK5" s="1182"/>
      <c r="AL5" s="1181"/>
      <c r="AM5" s="1182"/>
      <c r="AN5" s="1181"/>
      <c r="AO5" s="1182"/>
      <c r="AP5" s="1183"/>
    </row>
    <row r="6" spans="1:42">
      <c r="A6" s="1169" t="s">
        <v>1650</v>
      </c>
      <c r="B6" s="544">
        <v>1</v>
      </c>
      <c r="C6" s="550"/>
      <c r="D6" s="531"/>
      <c r="E6" s="530"/>
      <c r="F6" s="531"/>
      <c r="G6" s="530"/>
      <c r="H6" s="531"/>
      <c r="I6" s="530"/>
      <c r="J6" s="531"/>
      <c r="K6" s="530"/>
      <c r="L6" s="551"/>
      <c r="M6" s="556"/>
      <c r="N6" s="557"/>
      <c r="O6" s="558"/>
      <c r="P6" s="557"/>
      <c r="Q6" s="558"/>
      <c r="R6" s="557"/>
      <c r="S6" s="558"/>
      <c r="T6" s="557"/>
      <c r="U6" s="558"/>
      <c r="V6" s="559"/>
      <c r="W6" s="550"/>
      <c r="X6" s="531"/>
      <c r="Y6" s="530"/>
      <c r="Z6" s="531"/>
      <c r="AA6" s="530"/>
      <c r="AB6" s="531"/>
      <c r="AC6" s="530"/>
      <c r="AD6" s="531"/>
      <c r="AE6" s="530"/>
      <c r="AF6" s="551"/>
      <c r="AG6" s="556"/>
      <c r="AH6" s="557"/>
      <c r="AI6" s="558"/>
      <c r="AJ6" s="557"/>
      <c r="AK6" s="558"/>
      <c r="AL6" s="557"/>
      <c r="AM6" s="558"/>
      <c r="AN6" s="557"/>
      <c r="AO6" s="558"/>
      <c r="AP6" s="559"/>
    </row>
    <row r="7" spans="1:42">
      <c r="A7" s="1169"/>
      <c r="B7" s="545">
        <v>2</v>
      </c>
      <c r="C7" s="552"/>
      <c r="D7" s="1168"/>
      <c r="E7" s="532"/>
      <c r="F7" s="1168"/>
      <c r="G7" s="532"/>
      <c r="H7" s="1168"/>
      <c r="I7" s="532"/>
      <c r="J7" s="1168"/>
      <c r="K7" s="532"/>
      <c r="L7" s="1167"/>
      <c r="M7" s="560"/>
      <c r="N7" s="1184"/>
      <c r="O7" s="561"/>
      <c r="P7" s="1184"/>
      <c r="Q7" s="561"/>
      <c r="R7" s="1184"/>
      <c r="S7" s="561"/>
      <c r="T7" s="1184"/>
      <c r="U7" s="561"/>
      <c r="V7" s="1185"/>
      <c r="W7" s="552"/>
      <c r="X7" s="1168"/>
      <c r="Y7" s="532"/>
      <c r="Z7" s="1168"/>
      <c r="AA7" s="532"/>
      <c r="AB7" s="1168"/>
      <c r="AC7" s="532"/>
      <c r="AD7" s="1168"/>
      <c r="AE7" s="532"/>
      <c r="AF7" s="1167"/>
      <c r="AG7" s="560"/>
      <c r="AH7" s="1184"/>
      <c r="AI7" s="561"/>
      <c r="AJ7" s="1184"/>
      <c r="AK7" s="561"/>
      <c r="AL7" s="1184"/>
      <c r="AM7" s="561"/>
      <c r="AN7" s="1184"/>
      <c r="AO7" s="561"/>
      <c r="AP7" s="1185"/>
    </row>
    <row r="8" spans="1:42">
      <c r="A8" s="1169"/>
      <c r="B8" s="545">
        <v>3</v>
      </c>
      <c r="C8" s="553"/>
      <c r="D8" s="1168"/>
      <c r="E8" s="549"/>
      <c r="F8" s="1168"/>
      <c r="G8" s="549"/>
      <c r="H8" s="1168"/>
      <c r="I8" s="549"/>
      <c r="J8" s="1168"/>
      <c r="K8" s="549"/>
      <c r="L8" s="1167"/>
      <c r="M8" s="562"/>
      <c r="N8" s="1184"/>
      <c r="O8" s="563"/>
      <c r="P8" s="1184"/>
      <c r="Q8" s="563"/>
      <c r="R8" s="1184"/>
      <c r="S8" s="563"/>
      <c r="T8" s="1184"/>
      <c r="U8" s="563"/>
      <c r="V8" s="1185"/>
      <c r="W8" s="553"/>
      <c r="X8" s="1168"/>
      <c r="Y8" s="549"/>
      <c r="Z8" s="1168"/>
      <c r="AA8" s="549"/>
      <c r="AB8" s="1168"/>
      <c r="AC8" s="549"/>
      <c r="AD8" s="1168"/>
      <c r="AE8" s="549"/>
      <c r="AF8" s="1167"/>
      <c r="AG8" s="562"/>
      <c r="AH8" s="1184"/>
      <c r="AI8" s="563"/>
      <c r="AJ8" s="1184"/>
      <c r="AK8" s="563"/>
      <c r="AL8" s="1184"/>
      <c r="AM8" s="563"/>
      <c r="AN8" s="1184"/>
      <c r="AO8" s="563"/>
      <c r="AP8" s="1185"/>
    </row>
    <row r="9" spans="1:42">
      <c r="A9" s="1169"/>
      <c r="B9" s="546">
        <v>4</v>
      </c>
      <c r="C9" s="554"/>
      <c r="D9" s="534"/>
      <c r="E9" s="533"/>
      <c r="F9" s="534"/>
      <c r="G9" s="533"/>
      <c r="H9" s="534"/>
      <c r="I9" s="533"/>
      <c r="J9" s="534"/>
      <c r="K9" s="533"/>
      <c r="L9" s="555"/>
      <c r="M9" s="564"/>
      <c r="N9" s="565"/>
      <c r="O9" s="566"/>
      <c r="P9" s="565"/>
      <c r="Q9" s="566"/>
      <c r="R9" s="565"/>
      <c r="S9" s="566"/>
      <c r="T9" s="565"/>
      <c r="U9" s="566"/>
      <c r="V9" s="567"/>
      <c r="W9" s="554"/>
      <c r="X9" s="534"/>
      <c r="Y9" s="533"/>
      <c r="Z9" s="534"/>
      <c r="AA9" s="533"/>
      <c r="AB9" s="534"/>
      <c r="AC9" s="533"/>
      <c r="AD9" s="534"/>
      <c r="AE9" s="533"/>
      <c r="AF9" s="555"/>
      <c r="AG9" s="564"/>
      <c r="AH9" s="565"/>
      <c r="AI9" s="566"/>
      <c r="AJ9" s="565"/>
      <c r="AK9" s="566"/>
      <c r="AL9" s="565"/>
      <c r="AM9" s="566"/>
      <c r="AN9" s="565"/>
      <c r="AO9" s="566"/>
      <c r="AP9" s="567"/>
    </row>
    <row r="10" spans="1:42">
      <c r="A10" s="1169" t="s">
        <v>1651</v>
      </c>
      <c r="B10" s="544">
        <v>1</v>
      </c>
      <c r="C10" s="550"/>
      <c r="D10" s="531"/>
      <c r="E10" s="530"/>
      <c r="F10" s="531"/>
      <c r="G10" s="530"/>
      <c r="H10" s="531"/>
      <c r="I10" s="530"/>
      <c r="J10" s="531"/>
      <c r="K10" s="530"/>
      <c r="L10" s="551"/>
      <c r="M10" s="556"/>
      <c r="N10" s="557"/>
      <c r="O10" s="558"/>
      <c r="P10" s="557"/>
      <c r="Q10" s="558"/>
      <c r="R10" s="557"/>
      <c r="S10" s="558"/>
      <c r="T10" s="557"/>
      <c r="U10" s="558"/>
      <c r="V10" s="559"/>
      <c r="W10" s="550"/>
      <c r="X10" s="531"/>
      <c r="Y10" s="530"/>
      <c r="Z10" s="531"/>
      <c r="AA10" s="530"/>
      <c r="AB10" s="531"/>
      <c r="AC10" s="530"/>
      <c r="AD10" s="531"/>
      <c r="AE10" s="530"/>
      <c r="AF10" s="551"/>
      <c r="AG10" s="556"/>
      <c r="AH10" s="557"/>
      <c r="AI10" s="558"/>
      <c r="AJ10" s="557"/>
      <c r="AK10" s="558"/>
      <c r="AL10" s="557"/>
      <c r="AM10" s="558"/>
      <c r="AN10" s="557"/>
      <c r="AO10" s="558"/>
      <c r="AP10" s="559"/>
    </row>
    <row r="11" spans="1:42">
      <c r="A11" s="1169"/>
      <c r="B11" s="545">
        <v>2</v>
      </c>
      <c r="C11" s="552"/>
      <c r="D11" s="1168"/>
      <c r="E11" s="532"/>
      <c r="F11" s="1168"/>
      <c r="G11" s="532"/>
      <c r="H11" s="1168"/>
      <c r="I11" s="532"/>
      <c r="J11" s="1168"/>
      <c r="K11" s="532"/>
      <c r="L11" s="1167"/>
      <c r="M11" s="560"/>
      <c r="N11" s="1184"/>
      <c r="O11" s="561"/>
      <c r="P11" s="1184"/>
      <c r="Q11" s="561"/>
      <c r="R11" s="1184"/>
      <c r="S11" s="561"/>
      <c r="T11" s="1184"/>
      <c r="U11" s="561"/>
      <c r="V11" s="1185"/>
      <c r="W11" s="552"/>
      <c r="X11" s="1168"/>
      <c r="Y11" s="532"/>
      <c r="Z11" s="1168"/>
      <c r="AA11" s="532"/>
      <c r="AB11" s="1168"/>
      <c r="AC11" s="532"/>
      <c r="AD11" s="1168"/>
      <c r="AE11" s="532"/>
      <c r="AF11" s="1167"/>
      <c r="AG11" s="560"/>
      <c r="AH11" s="1184"/>
      <c r="AI11" s="561"/>
      <c r="AJ11" s="1184"/>
      <c r="AK11" s="561"/>
      <c r="AL11" s="1184"/>
      <c r="AM11" s="561"/>
      <c r="AN11" s="1184"/>
      <c r="AO11" s="561"/>
      <c r="AP11" s="1185"/>
    </row>
    <row r="12" spans="1:42">
      <c r="A12" s="1169"/>
      <c r="B12" s="545">
        <v>3</v>
      </c>
      <c r="C12" s="553"/>
      <c r="D12" s="1168"/>
      <c r="E12" s="549"/>
      <c r="F12" s="1168"/>
      <c r="G12" s="549"/>
      <c r="H12" s="1168"/>
      <c r="I12" s="549"/>
      <c r="J12" s="1168"/>
      <c r="K12" s="549"/>
      <c r="L12" s="1167"/>
      <c r="M12" s="562"/>
      <c r="N12" s="1184"/>
      <c r="O12" s="563"/>
      <c r="P12" s="1184"/>
      <c r="Q12" s="563"/>
      <c r="R12" s="1184"/>
      <c r="S12" s="563"/>
      <c r="T12" s="1184"/>
      <c r="U12" s="563"/>
      <c r="V12" s="1185"/>
      <c r="W12" s="553"/>
      <c r="X12" s="1168"/>
      <c r="Y12" s="549"/>
      <c r="Z12" s="1168"/>
      <c r="AA12" s="549"/>
      <c r="AB12" s="1168"/>
      <c r="AC12" s="549"/>
      <c r="AD12" s="1168"/>
      <c r="AE12" s="549"/>
      <c r="AF12" s="1167"/>
      <c r="AG12" s="562"/>
      <c r="AH12" s="1184"/>
      <c r="AI12" s="563"/>
      <c r="AJ12" s="1184"/>
      <c r="AK12" s="563"/>
      <c r="AL12" s="1184"/>
      <c r="AM12" s="563"/>
      <c r="AN12" s="1184"/>
      <c r="AO12" s="563"/>
      <c r="AP12" s="1185"/>
    </row>
    <row r="13" spans="1:42">
      <c r="A13" s="1169"/>
      <c r="B13" s="546">
        <v>4</v>
      </c>
      <c r="C13" s="554"/>
      <c r="D13" s="534"/>
      <c r="E13" s="533"/>
      <c r="F13" s="534"/>
      <c r="G13" s="533"/>
      <c r="H13" s="534"/>
      <c r="I13" s="533"/>
      <c r="J13" s="534"/>
      <c r="K13" s="533"/>
      <c r="L13" s="555"/>
      <c r="M13" s="564"/>
      <c r="N13" s="565"/>
      <c r="O13" s="566"/>
      <c r="P13" s="565"/>
      <c r="Q13" s="566"/>
      <c r="R13" s="565"/>
      <c r="S13" s="566"/>
      <c r="T13" s="565"/>
      <c r="U13" s="566"/>
      <c r="V13" s="567"/>
      <c r="W13" s="554"/>
      <c r="X13" s="534"/>
      <c r="Y13" s="533"/>
      <c r="Z13" s="534"/>
      <c r="AA13" s="533"/>
      <c r="AB13" s="534"/>
      <c r="AC13" s="533"/>
      <c r="AD13" s="534"/>
      <c r="AE13" s="533"/>
      <c r="AF13" s="555"/>
      <c r="AG13" s="564"/>
      <c r="AH13" s="565"/>
      <c r="AI13" s="566"/>
      <c r="AJ13" s="565"/>
      <c r="AK13" s="566"/>
      <c r="AL13" s="565"/>
      <c r="AM13" s="566"/>
      <c r="AN13" s="565"/>
      <c r="AO13" s="566"/>
      <c r="AP13" s="567"/>
    </row>
    <row r="14" spans="1:42">
      <c r="A14" s="1169" t="s">
        <v>1652</v>
      </c>
      <c r="B14" s="544">
        <v>1</v>
      </c>
      <c r="C14" s="550"/>
      <c r="D14" s="531"/>
      <c r="E14" s="530"/>
      <c r="F14" s="531"/>
      <c r="G14" s="530"/>
      <c r="H14" s="531"/>
      <c r="I14" s="530"/>
      <c r="J14" s="531"/>
      <c r="K14" s="530"/>
      <c r="L14" s="551"/>
      <c r="M14" s="556"/>
      <c r="N14" s="557"/>
      <c r="O14" s="558"/>
      <c r="P14" s="557"/>
      <c r="Q14" s="558"/>
      <c r="R14" s="557"/>
      <c r="S14" s="558"/>
      <c r="T14" s="557"/>
      <c r="U14" s="558"/>
      <c r="V14" s="559"/>
      <c r="W14" s="550"/>
      <c r="X14" s="531"/>
      <c r="Y14" s="530"/>
      <c r="Z14" s="531"/>
      <c r="AA14" s="530"/>
      <c r="AB14" s="531"/>
      <c r="AC14" s="530"/>
      <c r="AD14" s="531"/>
      <c r="AE14" s="530"/>
      <c r="AF14" s="551"/>
      <c r="AG14" s="556"/>
      <c r="AH14" s="557"/>
      <c r="AI14" s="558"/>
      <c r="AJ14" s="557"/>
      <c r="AK14" s="558"/>
      <c r="AL14" s="557"/>
      <c r="AM14" s="558"/>
      <c r="AN14" s="557"/>
      <c r="AO14" s="558"/>
      <c r="AP14" s="559"/>
    </row>
    <row r="15" spans="1:42">
      <c r="A15" s="1169"/>
      <c r="B15" s="545">
        <v>2</v>
      </c>
      <c r="C15" s="552"/>
      <c r="D15" s="1168"/>
      <c r="E15" s="532"/>
      <c r="F15" s="1168"/>
      <c r="G15" s="532"/>
      <c r="H15" s="1168"/>
      <c r="I15" s="532"/>
      <c r="J15" s="1168"/>
      <c r="K15" s="532"/>
      <c r="L15" s="1167"/>
      <c r="M15" s="560"/>
      <c r="N15" s="1184"/>
      <c r="O15" s="561"/>
      <c r="P15" s="1184"/>
      <c r="Q15" s="561"/>
      <c r="R15" s="1184"/>
      <c r="S15" s="561"/>
      <c r="T15" s="1184"/>
      <c r="U15" s="561"/>
      <c r="V15" s="1185"/>
      <c r="W15" s="552"/>
      <c r="X15" s="1168"/>
      <c r="Y15" s="532"/>
      <c r="Z15" s="1168"/>
      <c r="AA15" s="532"/>
      <c r="AB15" s="1168"/>
      <c r="AC15" s="532"/>
      <c r="AD15" s="1168"/>
      <c r="AE15" s="532"/>
      <c r="AF15" s="1167"/>
      <c r="AG15" s="560"/>
      <c r="AH15" s="1184"/>
      <c r="AI15" s="561"/>
      <c r="AJ15" s="1184"/>
      <c r="AK15" s="561"/>
      <c r="AL15" s="1184"/>
      <c r="AM15" s="561"/>
      <c r="AN15" s="1184"/>
      <c r="AO15" s="561"/>
      <c r="AP15" s="1185"/>
    </row>
    <row r="16" spans="1:42">
      <c r="A16" s="1169"/>
      <c r="B16" s="545">
        <v>3</v>
      </c>
      <c r="C16" s="553"/>
      <c r="D16" s="1168"/>
      <c r="E16" s="549"/>
      <c r="F16" s="1168"/>
      <c r="G16" s="549"/>
      <c r="H16" s="1168"/>
      <c r="I16" s="549"/>
      <c r="J16" s="1168"/>
      <c r="K16" s="549"/>
      <c r="L16" s="1167"/>
      <c r="M16" s="562"/>
      <c r="N16" s="1184"/>
      <c r="O16" s="563"/>
      <c r="P16" s="1184"/>
      <c r="Q16" s="563"/>
      <c r="R16" s="1184"/>
      <c r="S16" s="563"/>
      <c r="T16" s="1184"/>
      <c r="U16" s="563"/>
      <c r="V16" s="1185"/>
      <c r="W16" s="553"/>
      <c r="X16" s="1168"/>
      <c r="Y16" s="549"/>
      <c r="Z16" s="1168"/>
      <c r="AA16" s="549"/>
      <c r="AB16" s="1168"/>
      <c r="AC16" s="549"/>
      <c r="AD16" s="1168"/>
      <c r="AE16" s="549"/>
      <c r="AF16" s="1167"/>
      <c r="AG16" s="562"/>
      <c r="AH16" s="1184"/>
      <c r="AI16" s="563"/>
      <c r="AJ16" s="1184"/>
      <c r="AK16" s="563"/>
      <c r="AL16" s="1184"/>
      <c r="AM16" s="563"/>
      <c r="AN16" s="1184"/>
      <c r="AO16" s="563"/>
      <c r="AP16" s="1185"/>
    </row>
    <row r="17" spans="1:42">
      <c r="A17" s="1169"/>
      <c r="B17" s="546">
        <v>4</v>
      </c>
      <c r="C17" s="554"/>
      <c r="D17" s="534"/>
      <c r="E17" s="533"/>
      <c r="F17" s="534"/>
      <c r="G17" s="533"/>
      <c r="H17" s="534"/>
      <c r="I17" s="533"/>
      <c r="J17" s="534"/>
      <c r="K17" s="533"/>
      <c r="L17" s="555"/>
      <c r="M17" s="564"/>
      <c r="N17" s="565"/>
      <c r="O17" s="566"/>
      <c r="P17" s="565"/>
      <c r="Q17" s="566"/>
      <c r="R17" s="565"/>
      <c r="S17" s="566"/>
      <c r="T17" s="565"/>
      <c r="U17" s="566"/>
      <c r="V17" s="567"/>
      <c r="W17" s="554"/>
      <c r="X17" s="534"/>
      <c r="Y17" s="533"/>
      <c r="Z17" s="534"/>
      <c r="AA17" s="533"/>
      <c r="AB17" s="534"/>
      <c r="AC17" s="533"/>
      <c r="AD17" s="534"/>
      <c r="AE17" s="533"/>
      <c r="AF17" s="555"/>
      <c r="AG17" s="564"/>
      <c r="AH17" s="565"/>
      <c r="AI17" s="566"/>
      <c r="AJ17" s="565"/>
      <c r="AK17" s="566"/>
      <c r="AL17" s="565"/>
      <c r="AM17" s="566"/>
      <c r="AN17" s="565"/>
      <c r="AO17" s="566"/>
      <c r="AP17" s="567"/>
    </row>
    <row r="18" spans="1:42">
      <c r="A18" s="1169" t="s">
        <v>1653</v>
      </c>
      <c r="B18" s="544">
        <v>1</v>
      </c>
      <c r="C18" s="550"/>
      <c r="D18" s="531"/>
      <c r="E18" s="530"/>
      <c r="F18" s="531"/>
      <c r="G18" s="530"/>
      <c r="H18" s="531"/>
      <c r="I18" s="530"/>
      <c r="J18" s="531"/>
      <c r="K18" s="530"/>
      <c r="L18" s="551"/>
      <c r="M18" s="556"/>
      <c r="N18" s="557"/>
      <c r="O18" s="558"/>
      <c r="P18" s="557"/>
      <c r="Q18" s="558"/>
      <c r="R18" s="557"/>
      <c r="S18" s="558"/>
      <c r="T18" s="557"/>
      <c r="U18" s="558"/>
      <c r="V18" s="559"/>
      <c r="W18" s="550"/>
      <c r="X18" s="531"/>
      <c r="Y18" s="530"/>
      <c r="Z18" s="531"/>
      <c r="AA18" s="530"/>
      <c r="AB18" s="531"/>
      <c r="AC18" s="530"/>
      <c r="AD18" s="531"/>
      <c r="AE18" s="530"/>
      <c r="AF18" s="551"/>
      <c r="AG18" s="556"/>
      <c r="AH18" s="557"/>
      <c r="AI18" s="558"/>
      <c r="AJ18" s="557"/>
      <c r="AK18" s="558"/>
      <c r="AL18" s="557"/>
      <c r="AM18" s="558"/>
      <c r="AN18" s="557"/>
      <c r="AO18" s="558"/>
      <c r="AP18" s="559"/>
    </row>
    <row r="19" spans="1:42">
      <c r="A19" s="1169"/>
      <c r="B19" s="545">
        <v>2</v>
      </c>
      <c r="C19" s="552"/>
      <c r="D19" s="1168"/>
      <c r="E19" s="532"/>
      <c r="F19" s="1168"/>
      <c r="G19" s="532"/>
      <c r="H19" s="1168"/>
      <c r="I19" s="532"/>
      <c r="J19" s="1168"/>
      <c r="K19" s="532"/>
      <c r="L19" s="1167"/>
      <c r="M19" s="560"/>
      <c r="N19" s="1184"/>
      <c r="O19" s="561"/>
      <c r="P19" s="1184"/>
      <c r="Q19" s="561"/>
      <c r="R19" s="1184"/>
      <c r="S19" s="561"/>
      <c r="T19" s="1184"/>
      <c r="U19" s="561"/>
      <c r="V19" s="1185"/>
      <c r="W19" s="552"/>
      <c r="X19" s="1168"/>
      <c r="Y19" s="532"/>
      <c r="Z19" s="1168"/>
      <c r="AA19" s="532"/>
      <c r="AB19" s="1168"/>
      <c r="AC19" s="532"/>
      <c r="AD19" s="1168"/>
      <c r="AE19" s="532"/>
      <c r="AF19" s="1167"/>
      <c r="AG19" s="560"/>
      <c r="AH19" s="1184"/>
      <c r="AI19" s="561"/>
      <c r="AJ19" s="1184"/>
      <c r="AK19" s="561"/>
      <c r="AL19" s="1184"/>
      <c r="AM19" s="561"/>
      <c r="AN19" s="1184"/>
      <c r="AO19" s="561"/>
      <c r="AP19" s="1185"/>
    </row>
    <row r="20" spans="1:42">
      <c r="A20" s="1169"/>
      <c r="B20" s="545">
        <v>3</v>
      </c>
      <c r="C20" s="553"/>
      <c r="D20" s="1168"/>
      <c r="E20" s="549"/>
      <c r="F20" s="1168"/>
      <c r="G20" s="549"/>
      <c r="H20" s="1168"/>
      <c r="I20" s="549"/>
      <c r="J20" s="1168"/>
      <c r="K20" s="549"/>
      <c r="L20" s="1167"/>
      <c r="M20" s="562"/>
      <c r="N20" s="1184"/>
      <c r="O20" s="563"/>
      <c r="P20" s="1184"/>
      <c r="Q20" s="563"/>
      <c r="R20" s="1184"/>
      <c r="S20" s="563"/>
      <c r="T20" s="1184"/>
      <c r="U20" s="563"/>
      <c r="V20" s="1185"/>
      <c r="W20" s="553"/>
      <c r="X20" s="1168"/>
      <c r="Y20" s="549"/>
      <c r="Z20" s="1168"/>
      <c r="AA20" s="549"/>
      <c r="AB20" s="1168"/>
      <c r="AC20" s="549"/>
      <c r="AD20" s="1168"/>
      <c r="AE20" s="549"/>
      <c r="AF20" s="1167"/>
      <c r="AG20" s="562"/>
      <c r="AH20" s="1184"/>
      <c r="AI20" s="563"/>
      <c r="AJ20" s="1184"/>
      <c r="AK20" s="563"/>
      <c r="AL20" s="1184"/>
      <c r="AM20" s="563"/>
      <c r="AN20" s="1184"/>
      <c r="AO20" s="563"/>
      <c r="AP20" s="1185"/>
    </row>
    <row r="21" spans="1:42">
      <c r="A21" s="1169"/>
      <c r="B21" s="546">
        <v>4</v>
      </c>
      <c r="C21" s="554"/>
      <c r="D21" s="534"/>
      <c r="E21" s="533"/>
      <c r="F21" s="534"/>
      <c r="G21" s="533"/>
      <c r="H21" s="534"/>
      <c r="I21" s="533"/>
      <c r="J21" s="534"/>
      <c r="K21" s="533"/>
      <c r="L21" s="555"/>
      <c r="M21" s="564"/>
      <c r="N21" s="565"/>
      <c r="O21" s="566"/>
      <c r="P21" s="565"/>
      <c r="Q21" s="566"/>
      <c r="R21" s="565"/>
      <c r="S21" s="566"/>
      <c r="T21" s="565"/>
      <c r="U21" s="566"/>
      <c r="V21" s="567"/>
      <c r="W21" s="554"/>
      <c r="X21" s="534"/>
      <c r="Y21" s="533"/>
      <c r="Z21" s="534"/>
      <c r="AA21" s="533"/>
      <c r="AB21" s="534"/>
      <c r="AC21" s="533"/>
      <c r="AD21" s="534"/>
      <c r="AE21" s="533"/>
      <c r="AF21" s="555"/>
      <c r="AG21" s="564"/>
      <c r="AH21" s="565"/>
      <c r="AI21" s="566"/>
      <c r="AJ21" s="565"/>
      <c r="AK21" s="566"/>
      <c r="AL21" s="565"/>
      <c r="AM21" s="566"/>
      <c r="AN21" s="565"/>
      <c r="AO21" s="566"/>
      <c r="AP21" s="567"/>
    </row>
    <row r="22" spans="1:42">
      <c r="A22" s="1169" t="s">
        <v>1654</v>
      </c>
      <c r="B22" s="544">
        <v>1</v>
      </c>
      <c r="C22" s="550"/>
      <c r="D22" s="531"/>
      <c r="E22" s="530"/>
      <c r="F22" s="531"/>
      <c r="G22" s="530"/>
      <c r="H22" s="531"/>
      <c r="I22" s="530"/>
      <c r="J22" s="531"/>
      <c r="K22" s="530"/>
      <c r="L22" s="551"/>
      <c r="M22" s="556"/>
      <c r="N22" s="557"/>
      <c r="O22" s="558"/>
      <c r="P22" s="557"/>
      <c r="Q22" s="558"/>
      <c r="R22" s="557"/>
      <c r="S22" s="558"/>
      <c r="T22" s="557"/>
      <c r="U22" s="558"/>
      <c r="V22" s="559"/>
      <c r="W22" s="550"/>
      <c r="X22" s="531"/>
      <c r="Y22" s="530"/>
      <c r="Z22" s="531"/>
      <c r="AA22" s="530"/>
      <c r="AB22" s="531"/>
      <c r="AC22" s="530"/>
      <c r="AD22" s="531"/>
      <c r="AE22" s="530"/>
      <c r="AF22" s="551"/>
      <c r="AG22" s="556"/>
      <c r="AH22" s="557"/>
      <c r="AI22" s="558"/>
      <c r="AJ22" s="557"/>
      <c r="AK22" s="558"/>
      <c r="AL22" s="557"/>
      <c r="AM22" s="558"/>
      <c r="AN22" s="557"/>
      <c r="AO22" s="558"/>
      <c r="AP22" s="559"/>
    </row>
    <row r="23" spans="1:42">
      <c r="A23" s="1169"/>
      <c r="B23" s="545">
        <v>2</v>
      </c>
      <c r="C23" s="552"/>
      <c r="D23" s="1168"/>
      <c r="E23" s="532"/>
      <c r="F23" s="1168"/>
      <c r="G23" s="532"/>
      <c r="H23" s="1168"/>
      <c r="I23" s="532"/>
      <c r="J23" s="1168"/>
      <c r="K23" s="532"/>
      <c r="L23" s="1167"/>
      <c r="M23" s="560"/>
      <c r="N23" s="1184"/>
      <c r="O23" s="561"/>
      <c r="P23" s="1184"/>
      <c r="Q23" s="561"/>
      <c r="R23" s="1184"/>
      <c r="S23" s="561"/>
      <c r="T23" s="1184"/>
      <c r="U23" s="561"/>
      <c r="V23" s="1185"/>
      <c r="W23" s="552"/>
      <c r="X23" s="1168"/>
      <c r="Y23" s="532"/>
      <c r="Z23" s="1168"/>
      <c r="AA23" s="532"/>
      <c r="AB23" s="1168"/>
      <c r="AC23" s="532"/>
      <c r="AD23" s="1168"/>
      <c r="AE23" s="532"/>
      <c r="AF23" s="1167"/>
      <c r="AG23" s="560"/>
      <c r="AH23" s="1184"/>
      <c r="AI23" s="561"/>
      <c r="AJ23" s="1184"/>
      <c r="AK23" s="561"/>
      <c r="AL23" s="1184"/>
      <c r="AM23" s="561"/>
      <c r="AN23" s="1184"/>
      <c r="AO23" s="561"/>
      <c r="AP23" s="1185"/>
    </row>
    <row r="24" spans="1:42">
      <c r="A24" s="1169"/>
      <c r="B24" s="545">
        <v>3</v>
      </c>
      <c r="C24" s="553"/>
      <c r="D24" s="1168"/>
      <c r="E24" s="549"/>
      <c r="F24" s="1168"/>
      <c r="G24" s="549"/>
      <c r="H24" s="1168"/>
      <c r="I24" s="549"/>
      <c r="J24" s="1168"/>
      <c r="K24" s="549"/>
      <c r="L24" s="1167"/>
      <c r="M24" s="562"/>
      <c r="N24" s="1184"/>
      <c r="O24" s="563"/>
      <c r="P24" s="1184"/>
      <c r="Q24" s="563"/>
      <c r="R24" s="1184"/>
      <c r="S24" s="563"/>
      <c r="T24" s="1184"/>
      <c r="U24" s="563"/>
      <c r="V24" s="1185"/>
      <c r="W24" s="553"/>
      <c r="X24" s="1168"/>
      <c r="Y24" s="549"/>
      <c r="Z24" s="1168"/>
      <c r="AA24" s="549"/>
      <c r="AB24" s="1168"/>
      <c r="AC24" s="549"/>
      <c r="AD24" s="1168"/>
      <c r="AE24" s="549"/>
      <c r="AF24" s="1167"/>
      <c r="AG24" s="562"/>
      <c r="AH24" s="1184"/>
      <c r="AI24" s="563"/>
      <c r="AJ24" s="1184"/>
      <c r="AK24" s="563"/>
      <c r="AL24" s="1184"/>
      <c r="AM24" s="563"/>
      <c r="AN24" s="1184"/>
      <c r="AO24" s="563"/>
      <c r="AP24" s="1185"/>
    </row>
    <row r="25" spans="1:42">
      <c r="A25" s="1169"/>
      <c r="B25" s="546">
        <v>4</v>
      </c>
      <c r="C25" s="554"/>
      <c r="D25" s="534"/>
      <c r="E25" s="533"/>
      <c r="F25" s="534"/>
      <c r="G25" s="533"/>
      <c r="H25" s="534"/>
      <c r="I25" s="533"/>
      <c r="J25" s="534"/>
      <c r="K25" s="533"/>
      <c r="L25" s="555"/>
      <c r="M25" s="564"/>
      <c r="N25" s="565"/>
      <c r="O25" s="566"/>
      <c r="P25" s="565"/>
      <c r="Q25" s="566"/>
      <c r="R25" s="565"/>
      <c r="S25" s="566"/>
      <c r="T25" s="565"/>
      <c r="U25" s="566"/>
      <c r="V25" s="567"/>
      <c r="W25" s="554"/>
      <c r="X25" s="534"/>
      <c r="Y25" s="533"/>
      <c r="Z25" s="534"/>
      <c r="AA25" s="533"/>
      <c r="AB25" s="534"/>
      <c r="AC25" s="533"/>
      <c r="AD25" s="534"/>
      <c r="AE25" s="533"/>
      <c r="AF25" s="555"/>
      <c r="AG25" s="564"/>
      <c r="AH25" s="565"/>
      <c r="AI25" s="566"/>
      <c r="AJ25" s="565"/>
      <c r="AK25" s="566"/>
      <c r="AL25" s="565"/>
      <c r="AM25" s="566"/>
      <c r="AN25" s="565"/>
      <c r="AO25" s="566"/>
      <c r="AP25" s="567"/>
    </row>
    <row r="26" spans="1:42">
      <c r="A26" s="1170" t="s">
        <v>1661</v>
      </c>
      <c r="B26" s="544">
        <v>1</v>
      </c>
      <c r="C26" s="550"/>
      <c r="D26" s="531"/>
      <c r="E26" s="530"/>
      <c r="F26" s="531"/>
      <c r="G26" s="530"/>
      <c r="H26" s="531"/>
      <c r="I26" s="530"/>
      <c r="J26" s="531"/>
      <c r="K26" s="530"/>
      <c r="L26" s="551"/>
      <c r="M26" s="556"/>
      <c r="N26" s="557"/>
      <c r="O26" s="558"/>
      <c r="P26" s="557"/>
      <c r="Q26" s="558"/>
      <c r="R26" s="557"/>
      <c r="S26" s="558"/>
      <c r="T26" s="557"/>
      <c r="U26" s="558"/>
      <c r="V26" s="559"/>
      <c r="W26" s="550"/>
      <c r="X26" s="531"/>
      <c r="Y26" s="530"/>
      <c r="Z26" s="531"/>
      <c r="AA26" s="530"/>
      <c r="AB26" s="531"/>
      <c r="AC26" s="530"/>
      <c r="AD26" s="531"/>
      <c r="AE26" s="530"/>
      <c r="AF26" s="551"/>
      <c r="AG26" s="556"/>
      <c r="AH26" s="557"/>
      <c r="AI26" s="558"/>
      <c r="AJ26" s="557"/>
      <c r="AK26" s="558"/>
      <c r="AL26" s="557"/>
      <c r="AM26" s="558"/>
      <c r="AN26" s="557"/>
      <c r="AO26" s="558"/>
      <c r="AP26" s="559"/>
    </row>
    <row r="27" spans="1:42">
      <c r="A27" s="1169"/>
      <c r="B27" s="545">
        <v>2</v>
      </c>
      <c r="C27" s="552"/>
      <c r="D27" s="1168"/>
      <c r="E27" s="532"/>
      <c r="F27" s="1168"/>
      <c r="G27" s="532"/>
      <c r="H27" s="1168"/>
      <c r="I27" s="532"/>
      <c r="J27" s="1168"/>
      <c r="K27" s="532"/>
      <c r="L27" s="1167"/>
      <c r="M27" s="560"/>
      <c r="N27" s="1184"/>
      <c r="O27" s="561"/>
      <c r="P27" s="1184"/>
      <c r="Q27" s="561"/>
      <c r="R27" s="1184"/>
      <c r="S27" s="561"/>
      <c r="T27" s="1184"/>
      <c r="U27" s="561"/>
      <c r="V27" s="1185"/>
      <c r="W27" s="552"/>
      <c r="X27" s="1168"/>
      <c r="Y27" s="532"/>
      <c r="Z27" s="1168"/>
      <c r="AA27" s="532"/>
      <c r="AB27" s="1168"/>
      <c r="AC27" s="532"/>
      <c r="AD27" s="1168"/>
      <c r="AE27" s="532"/>
      <c r="AF27" s="1167"/>
      <c r="AG27" s="560"/>
      <c r="AH27" s="1184"/>
      <c r="AI27" s="561"/>
      <c r="AJ27" s="1184"/>
      <c r="AK27" s="561"/>
      <c r="AL27" s="1184"/>
      <c r="AM27" s="561"/>
      <c r="AN27" s="1184"/>
      <c r="AO27" s="561"/>
      <c r="AP27" s="1185"/>
    </row>
    <row r="28" spans="1:42">
      <c r="A28" s="1169"/>
      <c r="B28" s="545">
        <v>3</v>
      </c>
      <c r="C28" s="553"/>
      <c r="D28" s="1168"/>
      <c r="E28" s="549"/>
      <c r="F28" s="1168"/>
      <c r="G28" s="549"/>
      <c r="H28" s="1168"/>
      <c r="I28" s="549"/>
      <c r="J28" s="1168"/>
      <c r="K28" s="549"/>
      <c r="L28" s="1167"/>
      <c r="M28" s="562"/>
      <c r="N28" s="1184"/>
      <c r="O28" s="563"/>
      <c r="P28" s="1184"/>
      <c r="Q28" s="563"/>
      <c r="R28" s="1184"/>
      <c r="S28" s="563"/>
      <c r="T28" s="1184"/>
      <c r="U28" s="563"/>
      <c r="V28" s="1185"/>
      <c r="W28" s="553"/>
      <c r="X28" s="1168"/>
      <c r="Y28" s="549"/>
      <c r="Z28" s="1168"/>
      <c r="AA28" s="549"/>
      <c r="AB28" s="1168"/>
      <c r="AC28" s="549"/>
      <c r="AD28" s="1168"/>
      <c r="AE28" s="549"/>
      <c r="AF28" s="1167"/>
      <c r="AG28" s="562"/>
      <c r="AH28" s="1184"/>
      <c r="AI28" s="563"/>
      <c r="AJ28" s="1184"/>
      <c r="AK28" s="563"/>
      <c r="AL28" s="1184"/>
      <c r="AM28" s="563"/>
      <c r="AN28" s="1184"/>
      <c r="AO28" s="563"/>
      <c r="AP28" s="1185"/>
    </row>
    <row r="29" spans="1:42">
      <c r="A29" s="1169"/>
      <c r="B29" s="546">
        <v>4</v>
      </c>
      <c r="C29" s="554"/>
      <c r="D29" s="534"/>
      <c r="E29" s="533"/>
      <c r="F29" s="534"/>
      <c r="G29" s="533"/>
      <c r="H29" s="534"/>
      <c r="I29" s="533"/>
      <c r="J29" s="534"/>
      <c r="K29" s="533"/>
      <c r="L29" s="555"/>
      <c r="M29" s="564"/>
      <c r="N29" s="565"/>
      <c r="O29" s="566"/>
      <c r="P29" s="565"/>
      <c r="Q29" s="566"/>
      <c r="R29" s="565"/>
      <c r="S29" s="566"/>
      <c r="T29" s="565"/>
      <c r="U29" s="566"/>
      <c r="V29" s="567"/>
      <c r="W29" s="554"/>
      <c r="X29" s="534"/>
      <c r="Y29" s="533"/>
      <c r="Z29" s="534"/>
      <c r="AA29" s="533"/>
      <c r="AB29" s="534"/>
      <c r="AC29" s="533"/>
      <c r="AD29" s="534"/>
      <c r="AE29" s="533"/>
      <c r="AF29" s="555"/>
      <c r="AG29" s="564"/>
      <c r="AH29" s="565"/>
      <c r="AI29" s="566"/>
      <c r="AJ29" s="565"/>
      <c r="AK29" s="566"/>
      <c r="AL29" s="565"/>
      <c r="AM29" s="566"/>
      <c r="AN29" s="565"/>
      <c r="AO29" s="566"/>
      <c r="AP29" s="567"/>
    </row>
    <row r="30" spans="1:42">
      <c r="A30" s="1169" t="s">
        <v>665</v>
      </c>
      <c r="B30" s="544">
        <v>1</v>
      </c>
      <c r="C30" s="550"/>
      <c r="D30" s="531"/>
      <c r="E30" s="530"/>
      <c r="F30" s="531"/>
      <c r="G30" s="530"/>
      <c r="H30" s="531"/>
      <c r="I30" s="530"/>
      <c r="J30" s="531"/>
      <c r="K30" s="530"/>
      <c r="L30" s="551"/>
      <c r="M30" s="556"/>
      <c r="N30" s="557"/>
      <c r="O30" s="558"/>
      <c r="P30" s="557"/>
      <c r="Q30" s="558"/>
      <c r="R30" s="557"/>
      <c r="S30" s="558"/>
      <c r="T30" s="557"/>
      <c r="U30" s="558"/>
      <c r="V30" s="559"/>
      <c r="W30" s="550"/>
      <c r="X30" s="531"/>
      <c r="Y30" s="530"/>
      <c r="Z30" s="531"/>
      <c r="AA30" s="530"/>
      <c r="AB30" s="531"/>
      <c r="AC30" s="530"/>
      <c r="AD30" s="531"/>
      <c r="AE30" s="530"/>
      <c r="AF30" s="551"/>
      <c r="AG30" s="556"/>
      <c r="AH30" s="557"/>
      <c r="AI30" s="558"/>
      <c r="AJ30" s="557"/>
      <c r="AK30" s="558"/>
      <c r="AL30" s="557"/>
      <c r="AM30" s="558"/>
      <c r="AN30" s="557"/>
      <c r="AO30" s="558"/>
      <c r="AP30" s="559"/>
    </row>
    <row r="31" spans="1:42">
      <c r="A31" s="1169"/>
      <c r="B31" s="545">
        <v>2</v>
      </c>
      <c r="C31" s="552"/>
      <c r="D31" s="1168"/>
      <c r="E31" s="532"/>
      <c r="F31" s="1168"/>
      <c r="G31" s="532"/>
      <c r="H31" s="1168"/>
      <c r="I31" s="532"/>
      <c r="J31" s="1168"/>
      <c r="K31" s="532"/>
      <c r="L31" s="1167"/>
      <c r="M31" s="560"/>
      <c r="N31" s="1184"/>
      <c r="O31" s="561"/>
      <c r="P31" s="1184"/>
      <c r="Q31" s="561"/>
      <c r="R31" s="1184"/>
      <c r="S31" s="561"/>
      <c r="T31" s="1184"/>
      <c r="U31" s="561"/>
      <c r="V31" s="1185"/>
      <c r="W31" s="552"/>
      <c r="X31" s="1168"/>
      <c r="Y31" s="532"/>
      <c r="Z31" s="1168"/>
      <c r="AA31" s="532"/>
      <c r="AB31" s="1168"/>
      <c r="AC31" s="532"/>
      <c r="AD31" s="1168"/>
      <c r="AE31" s="532"/>
      <c r="AF31" s="1167"/>
      <c r="AG31" s="560"/>
      <c r="AH31" s="1184"/>
      <c r="AI31" s="561"/>
      <c r="AJ31" s="1184"/>
      <c r="AK31" s="561"/>
      <c r="AL31" s="1184"/>
      <c r="AM31" s="561"/>
      <c r="AN31" s="1184"/>
      <c r="AO31" s="561"/>
      <c r="AP31" s="1185"/>
    </row>
    <row r="32" spans="1:42">
      <c r="A32" s="1169"/>
      <c r="B32" s="545">
        <v>3</v>
      </c>
      <c r="C32" s="553"/>
      <c r="D32" s="1168"/>
      <c r="E32" s="549"/>
      <c r="F32" s="1168"/>
      <c r="G32" s="549"/>
      <c r="H32" s="1168"/>
      <c r="I32" s="549"/>
      <c r="J32" s="1168"/>
      <c r="K32" s="549"/>
      <c r="L32" s="1167"/>
      <c r="M32" s="562"/>
      <c r="N32" s="1184"/>
      <c r="O32" s="563"/>
      <c r="P32" s="1184"/>
      <c r="Q32" s="563"/>
      <c r="R32" s="1184"/>
      <c r="S32" s="563"/>
      <c r="T32" s="1184"/>
      <c r="U32" s="563"/>
      <c r="V32" s="1185"/>
      <c r="W32" s="553"/>
      <c r="X32" s="1168"/>
      <c r="Y32" s="549"/>
      <c r="Z32" s="1168"/>
      <c r="AA32" s="549"/>
      <c r="AB32" s="1168"/>
      <c r="AC32" s="549"/>
      <c r="AD32" s="1168"/>
      <c r="AE32" s="549"/>
      <c r="AF32" s="1167"/>
      <c r="AG32" s="562"/>
      <c r="AH32" s="1184"/>
      <c r="AI32" s="563"/>
      <c r="AJ32" s="1184"/>
      <c r="AK32" s="563"/>
      <c r="AL32" s="1184"/>
      <c r="AM32" s="563"/>
      <c r="AN32" s="1184"/>
      <c r="AO32" s="563"/>
      <c r="AP32" s="1185"/>
    </row>
    <row r="33" spans="1:42">
      <c r="A33" s="1169"/>
      <c r="B33" s="546">
        <v>4</v>
      </c>
      <c r="C33" s="554"/>
      <c r="D33" s="534"/>
      <c r="E33" s="533"/>
      <c r="F33" s="534"/>
      <c r="G33" s="533"/>
      <c r="H33" s="534"/>
      <c r="I33" s="533"/>
      <c r="J33" s="534"/>
      <c r="K33" s="533"/>
      <c r="L33" s="555"/>
      <c r="M33" s="564"/>
      <c r="N33" s="565"/>
      <c r="O33" s="566"/>
      <c r="P33" s="565"/>
      <c r="Q33" s="566"/>
      <c r="R33" s="565"/>
      <c r="S33" s="566"/>
      <c r="T33" s="565"/>
      <c r="U33" s="566"/>
      <c r="V33" s="567"/>
      <c r="W33" s="554"/>
      <c r="X33" s="534"/>
      <c r="Y33" s="533"/>
      <c r="Z33" s="534"/>
      <c r="AA33" s="533"/>
      <c r="AB33" s="534"/>
      <c r="AC33" s="533"/>
      <c r="AD33" s="534"/>
      <c r="AE33" s="533"/>
      <c r="AF33" s="555"/>
      <c r="AG33" s="564"/>
      <c r="AH33" s="565"/>
      <c r="AI33" s="566"/>
      <c r="AJ33" s="565"/>
      <c r="AK33" s="566"/>
      <c r="AL33" s="565"/>
      <c r="AM33" s="566"/>
      <c r="AN33" s="565"/>
      <c r="AO33" s="566"/>
      <c r="AP33" s="567"/>
    </row>
    <row r="34" spans="1:42">
      <c r="A34" s="1169" t="s">
        <v>1655</v>
      </c>
      <c r="B34" s="544">
        <v>1</v>
      </c>
      <c r="C34" s="550"/>
      <c r="D34" s="531"/>
      <c r="E34" s="530"/>
      <c r="F34" s="531"/>
      <c r="G34" s="530"/>
      <c r="H34" s="531"/>
      <c r="I34" s="530"/>
      <c r="J34" s="531"/>
      <c r="K34" s="530"/>
      <c r="L34" s="551"/>
      <c r="M34" s="556"/>
      <c r="N34" s="557"/>
      <c r="O34" s="558"/>
      <c r="P34" s="557"/>
      <c r="Q34" s="558"/>
      <c r="R34" s="557"/>
      <c r="S34" s="558"/>
      <c r="T34" s="557"/>
      <c r="U34" s="558"/>
      <c r="V34" s="559"/>
      <c r="W34" s="550"/>
      <c r="X34" s="531"/>
      <c r="Y34" s="530"/>
      <c r="Z34" s="531"/>
      <c r="AA34" s="530"/>
      <c r="AB34" s="531"/>
      <c r="AC34" s="530"/>
      <c r="AD34" s="531"/>
      <c r="AE34" s="530"/>
      <c r="AF34" s="551"/>
      <c r="AG34" s="556"/>
      <c r="AH34" s="557"/>
      <c r="AI34" s="558"/>
      <c r="AJ34" s="557"/>
      <c r="AK34" s="558"/>
      <c r="AL34" s="557"/>
      <c r="AM34" s="558"/>
      <c r="AN34" s="557"/>
      <c r="AO34" s="558"/>
      <c r="AP34" s="559"/>
    </row>
    <row r="35" spans="1:42">
      <c r="A35" s="1169"/>
      <c r="B35" s="545">
        <v>2</v>
      </c>
      <c r="C35" s="552"/>
      <c r="D35" s="1168"/>
      <c r="E35" s="532"/>
      <c r="F35" s="1168"/>
      <c r="G35" s="532"/>
      <c r="H35" s="1168"/>
      <c r="I35" s="532"/>
      <c r="J35" s="1168"/>
      <c r="K35" s="532"/>
      <c r="L35" s="1167"/>
      <c r="M35" s="560"/>
      <c r="N35" s="1184"/>
      <c r="O35" s="561"/>
      <c r="P35" s="1184"/>
      <c r="Q35" s="561"/>
      <c r="R35" s="1184"/>
      <c r="S35" s="561"/>
      <c r="T35" s="1184"/>
      <c r="U35" s="561"/>
      <c r="V35" s="1185"/>
      <c r="W35" s="552"/>
      <c r="X35" s="1168"/>
      <c r="Y35" s="532"/>
      <c r="Z35" s="1168"/>
      <c r="AA35" s="532"/>
      <c r="AB35" s="1168"/>
      <c r="AC35" s="532"/>
      <c r="AD35" s="1168"/>
      <c r="AE35" s="532"/>
      <c r="AF35" s="1167"/>
      <c r="AG35" s="560"/>
      <c r="AH35" s="1184"/>
      <c r="AI35" s="561"/>
      <c r="AJ35" s="1184"/>
      <c r="AK35" s="561"/>
      <c r="AL35" s="1184"/>
      <c r="AM35" s="561"/>
      <c r="AN35" s="1184"/>
      <c r="AO35" s="561"/>
      <c r="AP35" s="1185"/>
    </row>
    <row r="36" spans="1:42">
      <c r="A36" s="1169"/>
      <c r="B36" s="545">
        <v>3</v>
      </c>
      <c r="C36" s="553"/>
      <c r="D36" s="1168"/>
      <c r="E36" s="549"/>
      <c r="F36" s="1168"/>
      <c r="G36" s="549"/>
      <c r="H36" s="1168"/>
      <c r="I36" s="549"/>
      <c r="J36" s="1168"/>
      <c r="K36" s="549"/>
      <c r="L36" s="1167"/>
      <c r="M36" s="562"/>
      <c r="N36" s="1184"/>
      <c r="O36" s="563"/>
      <c r="P36" s="1184"/>
      <c r="Q36" s="563"/>
      <c r="R36" s="1184"/>
      <c r="S36" s="563"/>
      <c r="T36" s="1184"/>
      <c r="U36" s="563"/>
      <c r="V36" s="1185"/>
      <c r="W36" s="553"/>
      <c r="X36" s="1168"/>
      <c r="Y36" s="549"/>
      <c r="Z36" s="1168"/>
      <c r="AA36" s="549"/>
      <c r="AB36" s="1168"/>
      <c r="AC36" s="549"/>
      <c r="AD36" s="1168"/>
      <c r="AE36" s="549"/>
      <c r="AF36" s="1167"/>
      <c r="AG36" s="562"/>
      <c r="AH36" s="1184"/>
      <c r="AI36" s="563"/>
      <c r="AJ36" s="1184"/>
      <c r="AK36" s="563"/>
      <c r="AL36" s="1184"/>
      <c r="AM36" s="563"/>
      <c r="AN36" s="1184"/>
      <c r="AO36" s="563"/>
      <c r="AP36" s="1185"/>
    </row>
    <row r="37" spans="1:42">
      <c r="A37" s="1169"/>
      <c r="B37" s="546">
        <v>4</v>
      </c>
      <c r="C37" s="554"/>
      <c r="D37" s="534"/>
      <c r="E37" s="533"/>
      <c r="F37" s="534"/>
      <c r="G37" s="533"/>
      <c r="H37" s="534"/>
      <c r="I37" s="533"/>
      <c r="J37" s="534"/>
      <c r="K37" s="533"/>
      <c r="L37" s="555"/>
      <c r="M37" s="564"/>
      <c r="N37" s="565"/>
      <c r="O37" s="566"/>
      <c r="P37" s="565"/>
      <c r="Q37" s="566"/>
      <c r="R37" s="565"/>
      <c r="S37" s="566"/>
      <c r="T37" s="565"/>
      <c r="U37" s="566"/>
      <c r="V37" s="567"/>
      <c r="W37" s="554"/>
      <c r="X37" s="534"/>
      <c r="Y37" s="533"/>
      <c r="Z37" s="534"/>
      <c r="AA37" s="533"/>
      <c r="AB37" s="534"/>
      <c r="AC37" s="533"/>
      <c r="AD37" s="534"/>
      <c r="AE37" s="533"/>
      <c r="AF37" s="555"/>
      <c r="AG37" s="564"/>
      <c r="AH37" s="565"/>
      <c r="AI37" s="566"/>
      <c r="AJ37" s="565"/>
      <c r="AK37" s="566"/>
      <c r="AL37" s="565"/>
      <c r="AM37" s="566"/>
      <c r="AN37" s="565"/>
      <c r="AO37" s="566"/>
      <c r="AP37" s="567"/>
    </row>
    <row r="38" spans="1:42">
      <c r="A38" s="1169" t="s">
        <v>1656</v>
      </c>
      <c r="B38" s="544">
        <v>1</v>
      </c>
      <c r="C38" s="550"/>
      <c r="D38" s="531"/>
      <c r="E38" s="530"/>
      <c r="F38" s="531"/>
      <c r="G38" s="530"/>
      <c r="H38" s="531"/>
      <c r="I38" s="530"/>
      <c r="J38" s="531"/>
      <c r="K38" s="530"/>
      <c r="L38" s="551"/>
      <c r="M38" s="556"/>
      <c r="N38" s="557"/>
      <c r="O38" s="558"/>
      <c r="P38" s="557"/>
      <c r="Q38" s="558"/>
      <c r="R38" s="557"/>
      <c r="S38" s="558"/>
      <c r="T38" s="557"/>
      <c r="U38" s="558"/>
      <c r="V38" s="559"/>
      <c r="W38" s="550"/>
      <c r="X38" s="531"/>
      <c r="Y38" s="530"/>
      <c r="Z38" s="531"/>
      <c r="AA38" s="530"/>
      <c r="AB38" s="531"/>
      <c r="AC38" s="530"/>
      <c r="AD38" s="531"/>
      <c r="AE38" s="530"/>
      <c r="AF38" s="551"/>
      <c r="AG38" s="556"/>
      <c r="AH38" s="557"/>
      <c r="AI38" s="558"/>
      <c r="AJ38" s="557"/>
      <c r="AK38" s="558"/>
      <c r="AL38" s="557"/>
      <c r="AM38" s="558"/>
      <c r="AN38" s="557"/>
      <c r="AO38" s="558"/>
      <c r="AP38" s="559"/>
    </row>
    <row r="39" spans="1:42">
      <c r="A39" s="1169"/>
      <c r="B39" s="545">
        <v>2</v>
      </c>
      <c r="C39" s="552"/>
      <c r="D39" s="1168"/>
      <c r="E39" s="532"/>
      <c r="F39" s="1168"/>
      <c r="G39" s="532"/>
      <c r="H39" s="1168"/>
      <c r="I39" s="532"/>
      <c r="J39" s="1168"/>
      <c r="K39" s="532"/>
      <c r="L39" s="1167"/>
      <c r="M39" s="560"/>
      <c r="N39" s="1184"/>
      <c r="O39" s="561"/>
      <c r="P39" s="1184"/>
      <c r="Q39" s="561"/>
      <c r="R39" s="1184"/>
      <c r="S39" s="561"/>
      <c r="T39" s="1184"/>
      <c r="U39" s="561"/>
      <c r="V39" s="1185"/>
      <c r="W39" s="552"/>
      <c r="X39" s="1168"/>
      <c r="Y39" s="532"/>
      <c r="Z39" s="1168"/>
      <c r="AA39" s="532"/>
      <c r="AB39" s="1168"/>
      <c r="AC39" s="532"/>
      <c r="AD39" s="1168"/>
      <c r="AE39" s="532"/>
      <c r="AF39" s="1167"/>
      <c r="AG39" s="560"/>
      <c r="AH39" s="1184"/>
      <c r="AI39" s="561"/>
      <c r="AJ39" s="1184"/>
      <c r="AK39" s="561"/>
      <c r="AL39" s="1184"/>
      <c r="AM39" s="561"/>
      <c r="AN39" s="1184"/>
      <c r="AO39" s="561"/>
      <c r="AP39" s="1185"/>
    </row>
    <row r="40" spans="1:42">
      <c r="A40" s="1169"/>
      <c r="B40" s="545">
        <v>3</v>
      </c>
      <c r="C40" s="553"/>
      <c r="D40" s="1168"/>
      <c r="E40" s="549"/>
      <c r="F40" s="1168"/>
      <c r="G40" s="549"/>
      <c r="H40" s="1168"/>
      <c r="I40" s="549"/>
      <c r="J40" s="1168"/>
      <c r="K40" s="549"/>
      <c r="L40" s="1167"/>
      <c r="M40" s="562"/>
      <c r="N40" s="1184"/>
      <c r="O40" s="563"/>
      <c r="P40" s="1184"/>
      <c r="Q40" s="563"/>
      <c r="R40" s="1184"/>
      <c r="S40" s="563"/>
      <c r="T40" s="1184"/>
      <c r="U40" s="563"/>
      <c r="V40" s="1185"/>
      <c r="W40" s="553"/>
      <c r="X40" s="1168"/>
      <c r="Y40" s="549"/>
      <c r="Z40" s="1168"/>
      <c r="AA40" s="549"/>
      <c r="AB40" s="1168"/>
      <c r="AC40" s="549"/>
      <c r="AD40" s="1168"/>
      <c r="AE40" s="549"/>
      <c r="AF40" s="1167"/>
      <c r="AG40" s="562"/>
      <c r="AH40" s="1184"/>
      <c r="AI40" s="563"/>
      <c r="AJ40" s="1184"/>
      <c r="AK40" s="563"/>
      <c r="AL40" s="1184"/>
      <c r="AM40" s="563"/>
      <c r="AN40" s="1184"/>
      <c r="AO40" s="563"/>
      <c r="AP40" s="1185"/>
    </row>
    <row r="41" spans="1:42">
      <c r="A41" s="1169"/>
      <c r="B41" s="546">
        <v>4</v>
      </c>
      <c r="C41" s="554"/>
      <c r="D41" s="534"/>
      <c r="E41" s="533"/>
      <c r="F41" s="534"/>
      <c r="G41" s="533"/>
      <c r="H41" s="534"/>
      <c r="I41" s="533"/>
      <c r="J41" s="534"/>
      <c r="K41" s="533"/>
      <c r="L41" s="555"/>
      <c r="M41" s="564"/>
      <c r="N41" s="565"/>
      <c r="O41" s="566"/>
      <c r="P41" s="565"/>
      <c r="Q41" s="566"/>
      <c r="R41" s="565"/>
      <c r="S41" s="566"/>
      <c r="T41" s="565"/>
      <c r="U41" s="566"/>
      <c r="V41" s="567"/>
      <c r="W41" s="554"/>
      <c r="X41" s="534"/>
      <c r="Y41" s="533"/>
      <c r="Z41" s="534"/>
      <c r="AA41" s="533"/>
      <c r="AB41" s="534"/>
      <c r="AC41" s="533"/>
      <c r="AD41" s="534"/>
      <c r="AE41" s="533"/>
      <c r="AF41" s="555"/>
      <c r="AG41" s="564"/>
      <c r="AH41" s="565"/>
      <c r="AI41" s="566"/>
      <c r="AJ41" s="565"/>
      <c r="AK41" s="566"/>
      <c r="AL41" s="565"/>
      <c r="AM41" s="566"/>
      <c r="AN41" s="565"/>
      <c r="AO41" s="566"/>
      <c r="AP41" s="567"/>
    </row>
    <row r="42" spans="1:42" ht="24.75">
      <c r="A42" s="538" t="s">
        <v>1657</v>
      </c>
      <c r="B42" s="541"/>
      <c r="C42" s="1156"/>
      <c r="D42" s="1157"/>
      <c r="E42" s="1158"/>
      <c r="F42" s="1157"/>
      <c r="G42" s="1158"/>
      <c r="H42" s="1157"/>
      <c r="I42" s="1158"/>
      <c r="J42" s="1157"/>
      <c r="K42" s="1158"/>
      <c r="L42" s="1159"/>
      <c r="M42" s="1180"/>
      <c r="N42" s="1181"/>
      <c r="O42" s="1182"/>
      <c r="P42" s="1181"/>
      <c r="Q42" s="1182"/>
      <c r="R42" s="1181"/>
      <c r="S42" s="1182"/>
      <c r="T42" s="1181"/>
      <c r="U42" s="1182"/>
      <c r="V42" s="1183"/>
      <c r="W42" s="1156"/>
      <c r="X42" s="1157"/>
      <c r="Y42" s="1158"/>
      <c r="Z42" s="1157"/>
      <c r="AA42" s="1158"/>
      <c r="AB42" s="1157"/>
      <c r="AC42" s="1158"/>
      <c r="AD42" s="1157"/>
      <c r="AE42" s="1158"/>
      <c r="AF42" s="1159"/>
      <c r="AG42" s="1180"/>
      <c r="AH42" s="1181"/>
      <c r="AI42" s="1182"/>
      <c r="AJ42" s="1181"/>
      <c r="AK42" s="1182"/>
      <c r="AL42" s="1181"/>
      <c r="AM42" s="1182"/>
      <c r="AN42" s="1181"/>
      <c r="AO42" s="1182"/>
      <c r="AP42" s="1183"/>
    </row>
    <row r="43" spans="1:42">
      <c r="A43" s="538" t="s">
        <v>1658</v>
      </c>
      <c r="B43" s="541"/>
      <c r="C43" s="1156"/>
      <c r="D43" s="1157"/>
      <c r="E43" s="1158"/>
      <c r="F43" s="1157"/>
      <c r="G43" s="1158"/>
      <c r="H43" s="1157"/>
      <c r="I43" s="1158"/>
      <c r="J43" s="1157"/>
      <c r="K43" s="1158"/>
      <c r="L43" s="1159"/>
      <c r="M43" s="1180"/>
      <c r="N43" s="1181"/>
      <c r="O43" s="1182"/>
      <c r="P43" s="1181"/>
      <c r="Q43" s="1182"/>
      <c r="R43" s="1181"/>
      <c r="S43" s="1182"/>
      <c r="T43" s="1181"/>
      <c r="U43" s="1182"/>
      <c r="V43" s="1183"/>
      <c r="W43" s="1156"/>
      <c r="X43" s="1157"/>
      <c r="Y43" s="1158"/>
      <c r="Z43" s="1157"/>
      <c r="AA43" s="1158"/>
      <c r="AB43" s="1157"/>
      <c r="AC43" s="1158"/>
      <c r="AD43" s="1157"/>
      <c r="AE43" s="1158"/>
      <c r="AF43" s="1159"/>
      <c r="AG43" s="1180"/>
      <c r="AH43" s="1181"/>
      <c r="AI43" s="1182"/>
      <c r="AJ43" s="1181"/>
      <c r="AK43" s="1182"/>
      <c r="AL43" s="1181"/>
      <c r="AM43" s="1182"/>
      <c r="AN43" s="1181"/>
      <c r="AO43" s="1182"/>
      <c r="AP43" s="1183"/>
    </row>
    <row r="44" spans="1:42">
      <c r="A44" s="538" t="s">
        <v>1659</v>
      </c>
      <c r="B44" s="541"/>
      <c r="C44" s="1156"/>
      <c r="D44" s="1157"/>
      <c r="E44" s="1158"/>
      <c r="F44" s="1157"/>
      <c r="G44" s="1158"/>
      <c r="H44" s="1157"/>
      <c r="I44" s="1158"/>
      <c r="J44" s="1157"/>
      <c r="K44" s="1158"/>
      <c r="L44" s="1159"/>
      <c r="M44" s="1180"/>
      <c r="N44" s="1181"/>
      <c r="O44" s="1182"/>
      <c r="P44" s="1181"/>
      <c r="Q44" s="1182"/>
      <c r="R44" s="1181"/>
      <c r="S44" s="1182"/>
      <c r="T44" s="1181"/>
      <c r="U44" s="1182"/>
      <c r="V44" s="1183"/>
      <c r="W44" s="1156"/>
      <c r="X44" s="1157"/>
      <c r="Y44" s="1158"/>
      <c r="Z44" s="1157"/>
      <c r="AA44" s="1158"/>
      <c r="AB44" s="1157"/>
      <c r="AC44" s="1158"/>
      <c r="AD44" s="1157"/>
      <c r="AE44" s="1158"/>
      <c r="AF44" s="1159"/>
      <c r="AG44" s="1180"/>
      <c r="AH44" s="1181"/>
      <c r="AI44" s="1182"/>
      <c r="AJ44" s="1181"/>
      <c r="AK44" s="1182"/>
      <c r="AL44" s="1181"/>
      <c r="AM44" s="1182"/>
      <c r="AN44" s="1181"/>
      <c r="AO44" s="1182"/>
      <c r="AP44" s="1183"/>
    </row>
    <row r="45" spans="1:42" ht="15.75" thickBot="1">
      <c r="A45" s="538" t="s">
        <v>1660</v>
      </c>
      <c r="B45" s="541"/>
      <c r="C45" s="1152"/>
      <c r="D45" s="1153"/>
      <c r="E45" s="1154"/>
      <c r="F45" s="1153"/>
      <c r="G45" s="1154"/>
      <c r="H45" s="1153"/>
      <c r="I45" s="1154"/>
      <c r="J45" s="1153"/>
      <c r="K45" s="1154"/>
      <c r="L45" s="1155"/>
      <c r="M45" s="1186"/>
      <c r="N45" s="1187"/>
      <c r="O45" s="1188"/>
      <c r="P45" s="1187"/>
      <c r="Q45" s="1188"/>
      <c r="R45" s="1187"/>
      <c r="S45" s="1188"/>
      <c r="T45" s="1187"/>
      <c r="U45" s="1188"/>
      <c r="V45" s="1189"/>
      <c r="W45" s="1152"/>
      <c r="X45" s="1153"/>
      <c r="Y45" s="1154"/>
      <c r="Z45" s="1153"/>
      <c r="AA45" s="1154"/>
      <c r="AB45" s="1153"/>
      <c r="AC45" s="1154"/>
      <c r="AD45" s="1153"/>
      <c r="AE45" s="1154"/>
      <c r="AF45" s="1155"/>
      <c r="AG45" s="1186"/>
      <c r="AH45" s="1187"/>
      <c r="AI45" s="1188"/>
      <c r="AJ45" s="1187"/>
      <c r="AK45" s="1188"/>
      <c r="AL45" s="1187"/>
      <c r="AM45" s="1188"/>
      <c r="AN45" s="1187"/>
      <c r="AO45" s="1188"/>
      <c r="AP45" s="1189"/>
    </row>
    <row r="46" spans="1:42" ht="15" customHeight="1">
      <c r="A46" s="547" t="s">
        <v>1662</v>
      </c>
      <c r="B46" s="542">
        <v>1</v>
      </c>
      <c r="C46" s="535" t="s">
        <v>1666</v>
      </c>
      <c r="D46" s="1171" t="s">
        <v>1665</v>
      </c>
      <c r="E46" s="535"/>
      <c r="F46" s="535"/>
      <c r="G46" s="535" t="s">
        <v>1669</v>
      </c>
      <c r="H46" s="535" t="s">
        <v>1670</v>
      </c>
      <c r="I46" s="548"/>
      <c r="J46" s="548"/>
      <c r="K46" s="548"/>
      <c r="L46" s="548"/>
      <c r="M46" s="535" t="s">
        <v>1666</v>
      </c>
      <c r="N46" s="1171" t="s">
        <v>1665</v>
      </c>
      <c r="O46" s="535"/>
      <c r="P46" s="535"/>
      <c r="Q46" s="535" t="s">
        <v>1669</v>
      </c>
      <c r="R46" s="535" t="s">
        <v>1670</v>
      </c>
      <c r="S46" s="548"/>
      <c r="T46" s="548"/>
      <c r="U46" s="548"/>
      <c r="V46" s="548"/>
      <c r="W46" s="535" t="s">
        <v>1666</v>
      </c>
      <c r="X46" s="1171" t="s">
        <v>1665</v>
      </c>
      <c r="Y46" s="535"/>
      <c r="Z46" s="535"/>
      <c r="AA46" s="535" t="s">
        <v>1669</v>
      </c>
      <c r="AB46" s="535" t="s">
        <v>1670</v>
      </c>
      <c r="AC46" s="548"/>
      <c r="AD46" s="548"/>
      <c r="AE46" s="548"/>
      <c r="AF46" s="548"/>
      <c r="AG46" s="535" t="s">
        <v>1666</v>
      </c>
      <c r="AH46" s="1171" t="s">
        <v>1665</v>
      </c>
      <c r="AI46" s="535"/>
      <c r="AJ46" s="535"/>
      <c r="AK46" s="535" t="s">
        <v>1669</v>
      </c>
      <c r="AL46" s="535" t="s">
        <v>1670</v>
      </c>
      <c r="AM46" s="548"/>
      <c r="AN46" s="548"/>
      <c r="AO46" s="548"/>
      <c r="AP46" s="548"/>
    </row>
    <row r="47" spans="1:42">
      <c r="A47" s="542"/>
      <c r="B47" s="542">
        <v>2</v>
      </c>
      <c r="C47" s="535" t="s">
        <v>1663</v>
      </c>
      <c r="D47" s="1172"/>
      <c r="E47" s="535"/>
      <c r="F47" s="535"/>
      <c r="G47" s="535" t="s">
        <v>1671</v>
      </c>
      <c r="H47" s="535" t="s">
        <v>1672</v>
      </c>
      <c r="I47" s="548"/>
      <c r="J47" s="548"/>
      <c r="K47" s="548"/>
      <c r="L47" s="548"/>
      <c r="M47" s="535" t="s">
        <v>1663</v>
      </c>
      <c r="N47" s="1172"/>
      <c r="O47" s="535"/>
      <c r="P47" s="535"/>
      <c r="Q47" s="535" t="s">
        <v>1671</v>
      </c>
      <c r="R47" s="535" t="s">
        <v>1672</v>
      </c>
      <c r="S47" s="548"/>
      <c r="T47" s="548"/>
      <c r="U47" s="548"/>
      <c r="V47" s="548"/>
      <c r="W47" s="535" t="s">
        <v>1663</v>
      </c>
      <c r="X47" s="1172"/>
      <c r="Y47" s="535"/>
      <c r="Z47" s="535"/>
      <c r="AA47" s="535" t="s">
        <v>1671</v>
      </c>
      <c r="AB47" s="535" t="s">
        <v>1672</v>
      </c>
      <c r="AC47" s="548"/>
      <c r="AD47" s="548"/>
      <c r="AE47" s="548"/>
      <c r="AF47" s="548"/>
      <c r="AG47" s="535" t="s">
        <v>1663</v>
      </c>
      <c r="AH47" s="1172"/>
      <c r="AI47" s="535"/>
      <c r="AJ47" s="535"/>
      <c r="AK47" s="535" t="s">
        <v>1671</v>
      </c>
      <c r="AL47" s="535" t="s">
        <v>1672</v>
      </c>
      <c r="AM47" s="548"/>
      <c r="AN47" s="548"/>
      <c r="AO47" s="548"/>
      <c r="AP47" s="548"/>
    </row>
    <row r="48" spans="1:42">
      <c r="A48" s="542"/>
      <c r="B48" s="542">
        <v>3</v>
      </c>
      <c r="C48" s="535" t="s">
        <v>1668</v>
      </c>
      <c r="D48" s="535"/>
      <c r="E48" s="535" t="s">
        <v>1667</v>
      </c>
      <c r="F48" s="535"/>
      <c r="G48" s="535"/>
      <c r="H48" s="535"/>
      <c r="I48" s="548"/>
      <c r="J48" s="548"/>
      <c r="K48" s="548"/>
      <c r="L48" s="548"/>
      <c r="M48" s="535" t="s">
        <v>1668</v>
      </c>
      <c r="N48" s="535"/>
      <c r="O48" s="535" t="s">
        <v>1667</v>
      </c>
      <c r="P48" s="535"/>
      <c r="Q48" s="535"/>
      <c r="R48" s="535"/>
      <c r="S48" s="548"/>
      <c r="T48" s="548"/>
      <c r="U48" s="548"/>
      <c r="V48" s="548"/>
      <c r="W48" s="535" t="s">
        <v>1668</v>
      </c>
      <c r="X48" s="535"/>
      <c r="Y48" s="535" t="s">
        <v>1667</v>
      </c>
      <c r="Z48" s="535"/>
      <c r="AA48" s="535"/>
      <c r="AB48" s="535"/>
      <c r="AC48" s="548"/>
      <c r="AD48" s="548"/>
      <c r="AE48" s="548"/>
      <c r="AF48" s="548"/>
      <c r="AG48" s="535" t="s">
        <v>1668</v>
      </c>
      <c r="AH48" s="535"/>
      <c r="AI48" s="535" t="s">
        <v>1667</v>
      </c>
      <c r="AJ48" s="535"/>
      <c r="AK48" s="535"/>
      <c r="AL48" s="535"/>
      <c r="AM48" s="548"/>
      <c r="AN48" s="548"/>
      <c r="AO48" s="548"/>
      <c r="AP48" s="548"/>
    </row>
    <row r="49" spans="1:42">
      <c r="A49" s="542"/>
      <c r="B49" s="542">
        <v>4</v>
      </c>
      <c r="C49" s="535" t="s">
        <v>1664</v>
      </c>
      <c r="D49" s="535"/>
      <c r="E49" s="535"/>
      <c r="F49" s="535"/>
      <c r="G49" s="535" t="s">
        <v>1673</v>
      </c>
      <c r="H49" s="535" t="s">
        <v>1674</v>
      </c>
      <c r="I49" s="548"/>
      <c r="J49" s="548"/>
      <c r="K49" s="548"/>
      <c r="L49" s="548"/>
      <c r="M49" s="535" t="s">
        <v>1664</v>
      </c>
      <c r="N49" s="535"/>
      <c r="O49" s="535"/>
      <c r="P49" s="535"/>
      <c r="Q49" s="535" t="s">
        <v>1673</v>
      </c>
      <c r="R49" s="535" t="s">
        <v>1674</v>
      </c>
      <c r="S49" s="548"/>
      <c r="T49" s="548"/>
      <c r="U49" s="548"/>
      <c r="V49" s="548"/>
      <c r="W49" s="535" t="s">
        <v>1664</v>
      </c>
      <c r="X49" s="535"/>
      <c r="Y49" s="535"/>
      <c r="Z49" s="535"/>
      <c r="AA49" s="535" t="s">
        <v>1673</v>
      </c>
      <c r="AB49" s="535" t="s">
        <v>1674</v>
      </c>
      <c r="AC49" s="548"/>
      <c r="AD49" s="548"/>
      <c r="AE49" s="548"/>
      <c r="AF49" s="548"/>
      <c r="AG49" s="535" t="s">
        <v>1664</v>
      </c>
      <c r="AH49" s="535"/>
      <c r="AI49" s="535"/>
      <c r="AJ49" s="535"/>
      <c r="AK49" s="535" t="s">
        <v>1673</v>
      </c>
      <c r="AL49" s="535" t="s">
        <v>1674</v>
      </c>
      <c r="AM49" s="548"/>
      <c r="AN49" s="548"/>
      <c r="AO49" s="548"/>
      <c r="AP49" s="548"/>
    </row>
  </sheetData>
  <mergeCells count="357">
    <mergeCell ref="X46:X47"/>
    <mergeCell ref="AH46:AH47"/>
    <mergeCell ref="AG45:AH45"/>
    <mergeCell ref="AI45:AJ45"/>
    <mergeCell ref="AK45:AL45"/>
    <mergeCell ref="AM45:AN45"/>
    <mergeCell ref="AO45:AP45"/>
    <mergeCell ref="W45:X45"/>
    <mergeCell ref="Y45:Z45"/>
    <mergeCell ref="AA45:AB45"/>
    <mergeCell ref="AC45:AD45"/>
    <mergeCell ref="AE45:AF45"/>
    <mergeCell ref="AG44:AH44"/>
    <mergeCell ref="AI44:AJ44"/>
    <mergeCell ref="AK44:AL44"/>
    <mergeCell ref="AM44:AN44"/>
    <mergeCell ref="AO44:AP44"/>
    <mergeCell ref="W44:X44"/>
    <mergeCell ref="Y44:Z44"/>
    <mergeCell ref="AA44:AB44"/>
    <mergeCell ref="AC44:AD44"/>
    <mergeCell ref="AE44:AF44"/>
    <mergeCell ref="AG43:AH43"/>
    <mergeCell ref="AI43:AJ43"/>
    <mergeCell ref="AK43:AL43"/>
    <mergeCell ref="AM43:AN43"/>
    <mergeCell ref="AO43:AP43"/>
    <mergeCell ref="W43:X43"/>
    <mergeCell ref="Y43:Z43"/>
    <mergeCell ref="AA43:AB43"/>
    <mergeCell ref="AC43:AD43"/>
    <mergeCell ref="AE43:AF43"/>
    <mergeCell ref="AG42:AH42"/>
    <mergeCell ref="AI42:AJ42"/>
    <mergeCell ref="AK42:AL42"/>
    <mergeCell ref="AM42:AN42"/>
    <mergeCell ref="AO42:AP42"/>
    <mergeCell ref="W42:X42"/>
    <mergeCell ref="Y42:Z42"/>
    <mergeCell ref="AA42:AB42"/>
    <mergeCell ref="AC42:AD42"/>
    <mergeCell ref="AE42:AF42"/>
    <mergeCell ref="AH39:AH40"/>
    <mergeCell ref="AJ39:AJ40"/>
    <mergeCell ref="AL39:AL40"/>
    <mergeCell ref="AN39:AN40"/>
    <mergeCell ref="AP39:AP40"/>
    <mergeCell ref="X39:X40"/>
    <mergeCell ref="Z39:Z40"/>
    <mergeCell ref="AB39:AB40"/>
    <mergeCell ref="AD39:AD40"/>
    <mergeCell ref="AF39:AF40"/>
    <mergeCell ref="AH35:AH36"/>
    <mergeCell ref="AJ35:AJ36"/>
    <mergeCell ref="AL35:AL36"/>
    <mergeCell ref="AN35:AN36"/>
    <mergeCell ref="AP35:AP36"/>
    <mergeCell ref="X35:X36"/>
    <mergeCell ref="Z35:Z36"/>
    <mergeCell ref="AB35:AB36"/>
    <mergeCell ref="AD35:AD36"/>
    <mergeCell ref="AF35:AF36"/>
    <mergeCell ref="AH31:AH32"/>
    <mergeCell ref="AJ31:AJ32"/>
    <mergeCell ref="AL31:AL32"/>
    <mergeCell ref="AN31:AN32"/>
    <mergeCell ref="AP31:AP32"/>
    <mergeCell ref="X31:X32"/>
    <mergeCell ref="Z31:Z32"/>
    <mergeCell ref="AB31:AB32"/>
    <mergeCell ref="AD31:AD32"/>
    <mergeCell ref="AF31:AF32"/>
    <mergeCell ref="AH27:AH28"/>
    <mergeCell ref="AJ27:AJ28"/>
    <mergeCell ref="AL27:AL28"/>
    <mergeCell ref="AN27:AN28"/>
    <mergeCell ref="AP27:AP28"/>
    <mergeCell ref="X27:X28"/>
    <mergeCell ref="Z27:Z28"/>
    <mergeCell ref="AB27:AB28"/>
    <mergeCell ref="AD27:AD28"/>
    <mergeCell ref="AF27:AF28"/>
    <mergeCell ref="AH23:AH24"/>
    <mergeCell ref="AJ23:AJ24"/>
    <mergeCell ref="AL23:AL24"/>
    <mergeCell ref="AN23:AN24"/>
    <mergeCell ref="AP23:AP24"/>
    <mergeCell ref="X23:X24"/>
    <mergeCell ref="Z23:Z24"/>
    <mergeCell ref="AB23:AB24"/>
    <mergeCell ref="AD23:AD24"/>
    <mergeCell ref="AF23:AF24"/>
    <mergeCell ref="AH19:AH20"/>
    <mergeCell ref="AJ19:AJ20"/>
    <mergeCell ref="AL19:AL20"/>
    <mergeCell ref="AN19:AN20"/>
    <mergeCell ref="AP19:AP20"/>
    <mergeCell ref="X19:X20"/>
    <mergeCell ref="Z19:Z20"/>
    <mergeCell ref="AB19:AB20"/>
    <mergeCell ref="AD19:AD20"/>
    <mergeCell ref="AF19:AF20"/>
    <mergeCell ref="AH15:AH16"/>
    <mergeCell ref="AJ15:AJ16"/>
    <mergeCell ref="AL15:AL16"/>
    <mergeCell ref="AN15:AN16"/>
    <mergeCell ref="AP15:AP16"/>
    <mergeCell ref="X15:X16"/>
    <mergeCell ref="Z15:Z16"/>
    <mergeCell ref="AB15:AB16"/>
    <mergeCell ref="AD15:AD16"/>
    <mergeCell ref="AF15:AF16"/>
    <mergeCell ref="AH11:AH12"/>
    <mergeCell ref="AJ11:AJ12"/>
    <mergeCell ref="AL11:AL12"/>
    <mergeCell ref="AN11:AN12"/>
    <mergeCell ref="AP11:AP12"/>
    <mergeCell ref="X11:X12"/>
    <mergeCell ref="Z11:Z12"/>
    <mergeCell ref="AB11:AB12"/>
    <mergeCell ref="AD11:AD12"/>
    <mergeCell ref="AF11:AF12"/>
    <mergeCell ref="AH7:AH8"/>
    <mergeCell ref="AJ7:AJ8"/>
    <mergeCell ref="AL7:AL8"/>
    <mergeCell ref="AN7:AN8"/>
    <mergeCell ref="AP7:AP8"/>
    <mergeCell ref="X7:X8"/>
    <mergeCell ref="Z7:Z8"/>
    <mergeCell ref="AB7:AB8"/>
    <mergeCell ref="AD7:AD8"/>
    <mergeCell ref="AF7:AF8"/>
    <mergeCell ref="AG5:AH5"/>
    <mergeCell ref="AI5:AJ5"/>
    <mergeCell ref="AK5:AL5"/>
    <mergeCell ref="AM5:AN5"/>
    <mergeCell ref="AO5:AP5"/>
    <mergeCell ref="W5:X5"/>
    <mergeCell ref="Y5:Z5"/>
    <mergeCell ref="AA5:AB5"/>
    <mergeCell ref="AC5:AD5"/>
    <mergeCell ref="AE5:AF5"/>
    <mergeCell ref="AM3:AN3"/>
    <mergeCell ref="AO3:AP3"/>
    <mergeCell ref="W4:X4"/>
    <mergeCell ref="Y4:Z4"/>
    <mergeCell ref="AA4:AB4"/>
    <mergeCell ref="AC4:AD4"/>
    <mergeCell ref="AE4:AF4"/>
    <mergeCell ref="AG4:AH4"/>
    <mergeCell ref="AI4:AJ4"/>
    <mergeCell ref="AK4:AL4"/>
    <mergeCell ref="AM4:AN4"/>
    <mergeCell ref="AO4:AP4"/>
    <mergeCell ref="AC3:AD3"/>
    <mergeCell ref="AE3:AF3"/>
    <mergeCell ref="AG3:AH3"/>
    <mergeCell ref="AI3:AJ3"/>
    <mergeCell ref="AK3:AL3"/>
    <mergeCell ref="N46:N47"/>
    <mergeCell ref="W1:AF1"/>
    <mergeCell ref="AG1:AP1"/>
    <mergeCell ref="W2:X2"/>
    <mergeCell ref="Y2:Z2"/>
    <mergeCell ref="AA2:AB2"/>
    <mergeCell ref="AC2:AD2"/>
    <mergeCell ref="AE2:AF2"/>
    <mergeCell ref="AG2:AH2"/>
    <mergeCell ref="AI2:AJ2"/>
    <mergeCell ref="AK2:AL2"/>
    <mergeCell ref="AM2:AN2"/>
    <mergeCell ref="AO2:AP2"/>
    <mergeCell ref="W3:X3"/>
    <mergeCell ref="Y3:Z3"/>
    <mergeCell ref="AA3:AB3"/>
    <mergeCell ref="M45:N45"/>
    <mergeCell ref="O45:P45"/>
    <mergeCell ref="Q45:R45"/>
    <mergeCell ref="S45:T45"/>
    <mergeCell ref="U45:V45"/>
    <mergeCell ref="M44:N44"/>
    <mergeCell ref="O44:P44"/>
    <mergeCell ref="Q44:R44"/>
    <mergeCell ref="S44:T44"/>
    <mergeCell ref="U44:V44"/>
    <mergeCell ref="M43:N43"/>
    <mergeCell ref="O43:P43"/>
    <mergeCell ref="Q43:R43"/>
    <mergeCell ref="S43:T43"/>
    <mergeCell ref="U43:V43"/>
    <mergeCell ref="M42:N42"/>
    <mergeCell ref="O42:P42"/>
    <mergeCell ref="Q42:R42"/>
    <mergeCell ref="S42:T42"/>
    <mergeCell ref="U42:V42"/>
    <mergeCell ref="N39:N40"/>
    <mergeCell ref="P39:P40"/>
    <mergeCell ref="R39:R40"/>
    <mergeCell ref="T39:T40"/>
    <mergeCell ref="V39:V40"/>
    <mergeCell ref="N35:N36"/>
    <mergeCell ref="P35:P36"/>
    <mergeCell ref="R35:R36"/>
    <mergeCell ref="T35:T36"/>
    <mergeCell ref="V35:V36"/>
    <mergeCell ref="N31:N32"/>
    <mergeCell ref="P31:P32"/>
    <mergeCell ref="R31:R32"/>
    <mergeCell ref="T31:T32"/>
    <mergeCell ref="V31:V32"/>
    <mergeCell ref="N27:N28"/>
    <mergeCell ref="P27:P28"/>
    <mergeCell ref="R27:R28"/>
    <mergeCell ref="T27:T28"/>
    <mergeCell ref="V27:V28"/>
    <mergeCell ref="N23:N24"/>
    <mergeCell ref="P23:P24"/>
    <mergeCell ref="R23:R24"/>
    <mergeCell ref="T23:T24"/>
    <mergeCell ref="V23:V24"/>
    <mergeCell ref="N19:N20"/>
    <mergeCell ref="P19:P20"/>
    <mergeCell ref="R19:R20"/>
    <mergeCell ref="T19:T20"/>
    <mergeCell ref="V19:V20"/>
    <mergeCell ref="N15:N16"/>
    <mergeCell ref="P15:P16"/>
    <mergeCell ref="R15:R16"/>
    <mergeCell ref="T15:T16"/>
    <mergeCell ref="V15:V16"/>
    <mergeCell ref="N11:N12"/>
    <mergeCell ref="P11:P12"/>
    <mergeCell ref="R11:R12"/>
    <mergeCell ref="T11:T12"/>
    <mergeCell ref="V11:V12"/>
    <mergeCell ref="N7:N8"/>
    <mergeCell ref="P7:P8"/>
    <mergeCell ref="R7:R8"/>
    <mergeCell ref="T7:T8"/>
    <mergeCell ref="V7:V8"/>
    <mergeCell ref="U4:V4"/>
    <mergeCell ref="M5:N5"/>
    <mergeCell ref="O5:P5"/>
    <mergeCell ref="Q5:R5"/>
    <mergeCell ref="S5:T5"/>
    <mergeCell ref="U5:V5"/>
    <mergeCell ref="D46:D47"/>
    <mergeCell ref="M1:V1"/>
    <mergeCell ref="M2:N2"/>
    <mergeCell ref="O2:P2"/>
    <mergeCell ref="Q2:R2"/>
    <mergeCell ref="S2:T2"/>
    <mergeCell ref="U2:V2"/>
    <mergeCell ref="M3:N3"/>
    <mergeCell ref="O3:P3"/>
    <mergeCell ref="Q3:R3"/>
    <mergeCell ref="S3:T3"/>
    <mergeCell ref="U3:V3"/>
    <mergeCell ref="M4:N4"/>
    <mergeCell ref="O4:P4"/>
    <mergeCell ref="Q4:R4"/>
    <mergeCell ref="S4:T4"/>
    <mergeCell ref="D7:D8"/>
    <mergeCell ref="F31:F32"/>
    <mergeCell ref="F35:F36"/>
    <mergeCell ref="F39:F40"/>
    <mergeCell ref="H7:H8"/>
    <mergeCell ref="H11:H12"/>
    <mergeCell ref="H15:H16"/>
    <mergeCell ref="H19:H20"/>
    <mergeCell ref="F7:F8"/>
    <mergeCell ref="F11:F12"/>
    <mergeCell ref="F15:F16"/>
    <mergeCell ref="F19:F20"/>
    <mergeCell ref="F23:F24"/>
    <mergeCell ref="F27:F28"/>
    <mergeCell ref="A30:A33"/>
    <mergeCell ref="A34:A37"/>
    <mergeCell ref="A38:A41"/>
    <mergeCell ref="D39:D40"/>
    <mergeCell ref="D35:D36"/>
    <mergeCell ref="D31:D32"/>
    <mergeCell ref="A6:A9"/>
    <mergeCell ref="A10:A13"/>
    <mergeCell ref="A14:A17"/>
    <mergeCell ref="A18:A21"/>
    <mergeCell ref="A22:A25"/>
    <mergeCell ref="A26:A29"/>
    <mergeCell ref="D27:D28"/>
    <mergeCell ref="D23:D24"/>
    <mergeCell ref="D19:D20"/>
    <mergeCell ref="D15:D16"/>
    <mergeCell ref="D11:D12"/>
    <mergeCell ref="H35:H36"/>
    <mergeCell ref="H39:H40"/>
    <mergeCell ref="J7:J8"/>
    <mergeCell ref="J11:J12"/>
    <mergeCell ref="J15:J16"/>
    <mergeCell ref="J19:J20"/>
    <mergeCell ref="J23:J24"/>
    <mergeCell ref="J27:J28"/>
    <mergeCell ref="J31:J32"/>
    <mergeCell ref="J35:J36"/>
    <mergeCell ref="J39:J40"/>
    <mergeCell ref="H23:H24"/>
    <mergeCell ref="H27:H28"/>
    <mergeCell ref="H31:H32"/>
    <mergeCell ref="L7:L8"/>
    <mergeCell ref="L11:L12"/>
    <mergeCell ref="L15:L16"/>
    <mergeCell ref="L19:L20"/>
    <mergeCell ref="L23:L24"/>
    <mergeCell ref="L27:L28"/>
    <mergeCell ref="L31:L32"/>
    <mergeCell ref="L35:L36"/>
    <mergeCell ref="L39:L40"/>
    <mergeCell ref="C5:D5"/>
    <mergeCell ref="E5:F5"/>
    <mergeCell ref="G5:H5"/>
    <mergeCell ref="I5:J5"/>
    <mergeCell ref="K5:L5"/>
    <mergeCell ref="C1:L1"/>
    <mergeCell ref="C2:D2"/>
    <mergeCell ref="E2:F2"/>
    <mergeCell ref="G2:H2"/>
    <mergeCell ref="I2:J2"/>
    <mergeCell ref="K2:L2"/>
    <mergeCell ref="C4:D4"/>
    <mergeCell ref="E4:F4"/>
    <mergeCell ref="G4:H4"/>
    <mergeCell ref="I4:J4"/>
    <mergeCell ref="K4:L4"/>
    <mergeCell ref="C3:D3"/>
    <mergeCell ref="E3:F3"/>
    <mergeCell ref="G3:H3"/>
    <mergeCell ref="I3:J3"/>
    <mergeCell ref="K3:L3"/>
    <mergeCell ref="C43:D43"/>
    <mergeCell ref="E43:F43"/>
    <mergeCell ref="G43:H43"/>
    <mergeCell ref="I43:J43"/>
    <mergeCell ref="K43:L43"/>
    <mergeCell ref="C42:D42"/>
    <mergeCell ref="E42:F42"/>
    <mergeCell ref="G42:H42"/>
    <mergeCell ref="I42:J42"/>
    <mergeCell ref="K42:L42"/>
    <mergeCell ref="C45:D45"/>
    <mergeCell ref="E45:F45"/>
    <mergeCell ref="G45:H45"/>
    <mergeCell ref="I45:J45"/>
    <mergeCell ref="K45:L45"/>
    <mergeCell ref="C44:D44"/>
    <mergeCell ref="E44:F44"/>
    <mergeCell ref="G44:H44"/>
    <mergeCell ref="I44:J44"/>
    <mergeCell ref="K44:L44"/>
  </mergeCells>
  <pageMargins left="0.7" right="0.7" top="0.75" bottom="0.75" header="0.3" footer="0.3"/>
  <pageSetup orientation="portrait" horizontalDpi="300" verticalDpi="300" r:id="rId1"/>
  <colBreaks count="2" manualBreakCount="2">
    <brk id="22" max="44" man="1"/>
    <brk id="32" max="44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activeCell="C17" sqref="C17"/>
    </sheetView>
  </sheetViews>
  <sheetFormatPr defaultRowHeight="15"/>
  <cols>
    <col min="1" max="1" width="18.85546875" style="822" bestFit="1" customWidth="1"/>
    <col min="2" max="7" width="23.7109375" style="815" customWidth="1"/>
    <col min="8" max="16384" width="9.140625" style="815"/>
  </cols>
  <sheetData>
    <row r="1" spans="1:7">
      <c r="A1" s="812" t="s">
        <v>2481</v>
      </c>
      <c r="B1" s="813"/>
      <c r="C1" s="814"/>
    </row>
    <row r="2" spans="1:7">
      <c r="A2" s="812" t="s">
        <v>2482</v>
      </c>
      <c r="B2" s="813"/>
      <c r="C2" s="576"/>
    </row>
    <row r="3" spans="1:7">
      <c r="A3" s="812" t="s">
        <v>2483</v>
      </c>
      <c r="B3" s="1193" t="s">
        <v>2165</v>
      </c>
      <c r="C3" s="1194"/>
      <c r="D3" s="816"/>
      <c r="E3" s="816"/>
      <c r="F3" s="816"/>
      <c r="G3" s="816"/>
    </row>
    <row r="4" spans="1:7">
      <c r="A4" s="812" t="s">
        <v>2484</v>
      </c>
      <c r="B4" s="1193" t="s">
        <v>2485</v>
      </c>
      <c r="C4" s="1194"/>
      <c r="D4" s="816"/>
      <c r="E4" s="816"/>
      <c r="F4" s="816"/>
      <c r="G4" s="816"/>
    </row>
    <row r="5" spans="1:7">
      <c r="A5" s="812" t="s">
        <v>2486</v>
      </c>
      <c r="B5" s="1193" t="s">
        <v>839</v>
      </c>
      <c r="C5" s="1194"/>
      <c r="D5" s="816"/>
      <c r="E5" s="816"/>
      <c r="F5" s="816"/>
      <c r="G5" s="816"/>
    </row>
    <row r="6" spans="1:7">
      <c r="A6" s="812" t="s">
        <v>2487</v>
      </c>
      <c r="B6" s="1193" t="s">
        <v>2488</v>
      </c>
      <c r="C6" s="1194"/>
      <c r="D6" s="816"/>
      <c r="E6" s="816"/>
      <c r="F6" s="816"/>
      <c r="G6" s="816"/>
    </row>
    <row r="7" spans="1:7">
      <c r="A7" s="812" t="s">
        <v>2489</v>
      </c>
      <c r="B7" s="1193" t="s">
        <v>2490</v>
      </c>
      <c r="C7" s="1194"/>
      <c r="D7" s="816"/>
      <c r="E7" s="816"/>
      <c r="F7" s="816"/>
      <c r="G7" s="816"/>
    </row>
    <row r="8" spans="1:7">
      <c r="A8" s="812" t="s">
        <v>2491</v>
      </c>
      <c r="B8" s="1193" t="s">
        <v>2492</v>
      </c>
      <c r="C8" s="1194"/>
      <c r="D8" s="816"/>
      <c r="E8" s="816"/>
      <c r="F8" s="816"/>
      <c r="G8" s="816"/>
    </row>
    <row r="9" spans="1:7">
      <c r="A9" s="812" t="s">
        <v>2493</v>
      </c>
      <c r="B9" s="1193" t="s">
        <v>2352</v>
      </c>
      <c r="C9" s="1194"/>
      <c r="D9" s="817"/>
      <c r="E9" s="817"/>
      <c r="F9" s="817"/>
      <c r="G9" s="817"/>
    </row>
    <row r="10" spans="1:7">
      <c r="A10" s="812" t="s">
        <v>2494</v>
      </c>
      <c r="B10" s="1190" t="s">
        <v>2495</v>
      </c>
      <c r="C10" s="1191"/>
      <c r="D10" s="144"/>
      <c r="E10" s="144"/>
      <c r="F10" s="144"/>
      <c r="G10" s="144"/>
    </row>
    <row r="11" spans="1:7">
      <c r="A11" s="812" t="s">
        <v>2496</v>
      </c>
      <c r="B11" s="1190" t="s">
        <v>2497</v>
      </c>
      <c r="C11" s="1191"/>
      <c r="D11" s="144"/>
      <c r="E11" s="144"/>
      <c r="F11" s="144"/>
      <c r="G11" s="144"/>
    </row>
    <row r="12" spans="1:7">
      <c r="A12" s="812" t="s">
        <v>2498</v>
      </c>
      <c r="B12" s="818"/>
      <c r="C12" s="818"/>
      <c r="D12" s="818"/>
      <c r="E12" s="818"/>
      <c r="F12" s="818"/>
      <c r="G12" s="818"/>
    </row>
    <row r="13" spans="1:7">
      <c r="A13" s="819" t="s">
        <v>1648</v>
      </c>
      <c r="B13" s="820" t="s">
        <v>2499</v>
      </c>
      <c r="C13" s="820" t="s">
        <v>2500</v>
      </c>
      <c r="D13" s="820"/>
      <c r="E13" s="820"/>
      <c r="F13" s="820"/>
      <c r="G13" s="820"/>
    </row>
    <row r="14" spans="1:7">
      <c r="A14" s="819" t="s">
        <v>737</v>
      </c>
      <c r="B14" s="820" t="s">
        <v>2501</v>
      </c>
      <c r="C14" s="820" t="s">
        <v>2501</v>
      </c>
      <c r="D14" s="820"/>
      <c r="E14" s="820"/>
      <c r="F14" s="820"/>
      <c r="G14" s="820"/>
    </row>
    <row r="15" spans="1:7">
      <c r="A15" s="819" t="s">
        <v>695</v>
      </c>
      <c r="B15" s="820" t="s">
        <v>2502</v>
      </c>
      <c r="C15" s="820" t="s">
        <v>2503</v>
      </c>
      <c r="D15" s="820"/>
      <c r="E15" s="820"/>
      <c r="F15" s="820"/>
      <c r="G15" s="820"/>
    </row>
    <row r="16" spans="1:7">
      <c r="A16" s="819" t="s">
        <v>2504</v>
      </c>
      <c r="B16" s="820" t="s">
        <v>2505</v>
      </c>
      <c r="C16" s="820" t="s">
        <v>2506</v>
      </c>
      <c r="D16" s="820"/>
      <c r="E16" s="820"/>
      <c r="F16" s="820"/>
      <c r="G16" s="820"/>
    </row>
    <row r="17" spans="1:7">
      <c r="A17" s="819" t="s">
        <v>838</v>
      </c>
      <c r="B17" s="820" t="s">
        <v>2507</v>
      </c>
      <c r="C17" s="820" t="s">
        <v>2507</v>
      </c>
      <c r="D17" s="820"/>
      <c r="E17" s="820"/>
      <c r="F17" s="820"/>
      <c r="G17" s="820"/>
    </row>
    <row r="18" spans="1:7">
      <c r="A18" s="819" t="s">
        <v>2508</v>
      </c>
      <c r="B18" s="820" t="s">
        <v>2509</v>
      </c>
      <c r="C18" s="820" t="s">
        <v>2509</v>
      </c>
      <c r="D18" s="820"/>
      <c r="E18" s="820"/>
      <c r="F18" s="820"/>
      <c r="G18" s="820"/>
    </row>
    <row r="19" spans="1:7">
      <c r="A19" s="819" t="s">
        <v>2510</v>
      </c>
      <c r="B19" s="820" t="s">
        <v>2511</v>
      </c>
      <c r="C19" s="820" t="s">
        <v>2511</v>
      </c>
      <c r="D19" s="820"/>
      <c r="E19" s="820"/>
      <c r="F19" s="820"/>
      <c r="G19" s="820"/>
    </row>
    <row r="20" spans="1:7">
      <c r="A20" s="819" t="s">
        <v>2512</v>
      </c>
      <c r="B20" s="820" t="s">
        <v>2513</v>
      </c>
      <c r="C20" s="820" t="s">
        <v>2513</v>
      </c>
      <c r="D20" s="820"/>
      <c r="E20" s="820"/>
      <c r="F20" s="820"/>
      <c r="G20" s="820"/>
    </row>
    <row r="21" spans="1:7">
      <c r="A21" s="819" t="s">
        <v>838</v>
      </c>
      <c r="B21" s="821" t="s">
        <v>2514</v>
      </c>
      <c r="C21" s="821" t="s">
        <v>2514</v>
      </c>
      <c r="D21" s="821"/>
      <c r="E21" s="821"/>
      <c r="F21" s="821"/>
      <c r="G21" s="821"/>
    </row>
    <row r="22" spans="1:7">
      <c r="A22" s="812" t="s">
        <v>2515</v>
      </c>
      <c r="B22" s="1190" t="s">
        <v>2516</v>
      </c>
      <c r="C22" s="1191"/>
      <c r="D22" s="144"/>
      <c r="E22" s="144"/>
      <c r="F22" s="144"/>
      <c r="G22" s="144"/>
    </row>
    <row r="23" spans="1:7">
      <c r="A23" s="812" t="s">
        <v>2517</v>
      </c>
      <c r="B23" s="1190" t="s">
        <v>2518</v>
      </c>
      <c r="C23" s="1191"/>
      <c r="D23" s="144"/>
      <c r="E23" s="144"/>
      <c r="F23" s="144"/>
      <c r="G23" s="144"/>
    </row>
    <row r="24" spans="1:7">
      <c r="A24" s="812" t="s">
        <v>2519</v>
      </c>
      <c r="B24" s="1190" t="s">
        <v>2520</v>
      </c>
      <c r="C24" s="1191"/>
      <c r="D24" s="144"/>
      <c r="E24" s="144"/>
      <c r="F24" s="144"/>
      <c r="G24" s="144"/>
    </row>
    <row r="25" spans="1:7" ht="45" customHeight="1">
      <c r="A25" s="812" t="s">
        <v>2521</v>
      </c>
      <c r="B25" s="1190" t="s">
        <v>2522</v>
      </c>
      <c r="C25" s="1191"/>
      <c r="D25" s="144"/>
      <c r="E25" s="144"/>
      <c r="F25" s="144"/>
      <c r="G25" s="144"/>
    </row>
    <row r="26" spans="1:7">
      <c r="A26" s="812" t="s">
        <v>2523</v>
      </c>
      <c r="B26" s="1190" t="s">
        <v>2524</v>
      </c>
      <c r="C26" s="1191"/>
      <c r="D26" s="144"/>
      <c r="E26" s="144"/>
      <c r="F26" s="144"/>
      <c r="G26" s="144"/>
    </row>
    <row r="27" spans="1:7">
      <c r="A27" s="812" t="s">
        <v>2525</v>
      </c>
      <c r="B27" s="1190" t="s">
        <v>2526</v>
      </c>
      <c r="C27" s="1191"/>
      <c r="D27" s="144"/>
      <c r="E27" s="144"/>
      <c r="F27" s="144"/>
      <c r="G27" s="144"/>
    </row>
    <row r="28" spans="1:7" ht="78.75" customHeight="1">
      <c r="A28" s="812" t="s">
        <v>2527</v>
      </c>
      <c r="B28" s="1190" t="s">
        <v>2528</v>
      </c>
      <c r="C28" s="1192"/>
      <c r="D28" s="1192"/>
      <c r="E28" s="1192"/>
      <c r="F28" s="1192"/>
      <c r="G28" s="1191"/>
    </row>
    <row r="29" spans="1:7">
      <c r="A29" s="812" t="s">
        <v>2529</v>
      </c>
      <c r="B29" s="1190"/>
      <c r="C29" s="1192"/>
      <c r="D29" s="1192"/>
      <c r="E29" s="1192"/>
      <c r="F29" s="1192"/>
      <c r="G29" s="1191"/>
    </row>
  </sheetData>
  <mergeCells count="17">
    <mergeCell ref="B24:C24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22:C22"/>
    <mergeCell ref="B23:C23"/>
    <mergeCell ref="B25:C25"/>
    <mergeCell ref="B26:C26"/>
    <mergeCell ref="B27:C27"/>
    <mergeCell ref="B28:G28"/>
    <mergeCell ref="B29:G29"/>
  </mergeCells>
  <pageMargins left="0.7" right="0.7" top="0.75" bottom="0.75" header="0.3" footer="0.3"/>
  <pageSetup orientation="portrait" horizontalDpi="4294967293" verticalDpi="4294967293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L28"/>
  <sheetViews>
    <sheetView workbookViewId="0">
      <selection activeCell="A3" sqref="A3"/>
    </sheetView>
  </sheetViews>
  <sheetFormatPr defaultRowHeight="15"/>
  <cols>
    <col min="1" max="1" width="13.7109375" bestFit="1" customWidth="1"/>
    <col min="2" max="3" width="18.28515625" customWidth="1"/>
    <col min="4" max="4" width="6.5703125" style="134" bestFit="1" customWidth="1"/>
    <col min="5" max="5" width="0.85546875" customWidth="1"/>
    <col min="6" max="6" width="6.5703125" style="134" bestFit="1" customWidth="1"/>
    <col min="7" max="7" width="15.28515625" bestFit="1" customWidth="1"/>
    <col min="8" max="9" width="18.28515625" customWidth="1"/>
    <col min="11" max="11" width="10" bestFit="1" customWidth="1"/>
  </cols>
  <sheetData>
    <row r="1" spans="1:12" s="252" customFormat="1" ht="15.75">
      <c r="A1" s="1195" t="s">
        <v>1055</v>
      </c>
      <c r="B1" s="1196"/>
      <c r="C1" s="1196"/>
      <c r="D1" s="1197"/>
      <c r="E1" s="251"/>
      <c r="F1" s="1198" t="s">
        <v>1056</v>
      </c>
      <c r="G1" s="1199"/>
      <c r="H1" s="1199"/>
      <c r="I1" s="1200"/>
    </row>
    <row r="2" spans="1:12" s="250" customFormat="1" ht="12.75" thickBot="1">
      <c r="A2" s="246" t="s">
        <v>1052</v>
      </c>
      <c r="B2" s="247" t="s">
        <v>148</v>
      </c>
      <c r="C2" s="247" t="s">
        <v>1053</v>
      </c>
      <c r="D2" s="248" t="s">
        <v>1057</v>
      </c>
      <c r="E2" s="249"/>
      <c r="F2" s="246" t="s">
        <v>1057</v>
      </c>
      <c r="G2" s="247" t="s">
        <v>1054</v>
      </c>
      <c r="H2" s="247" t="s">
        <v>148</v>
      </c>
      <c r="I2" s="248" t="s">
        <v>1053</v>
      </c>
    </row>
    <row r="3" spans="1:12" s="234" customFormat="1">
      <c r="A3" s="236"/>
      <c r="B3" s="237"/>
      <c r="C3" s="237"/>
      <c r="D3" s="238"/>
      <c r="E3" s="235"/>
      <c r="F3" s="238"/>
      <c r="G3" s="239"/>
      <c r="H3" s="237"/>
      <c r="I3" s="240"/>
      <c r="K3" s="253" t="s">
        <v>664</v>
      </c>
      <c r="L3" s="57" t="s">
        <v>1067</v>
      </c>
    </row>
    <row r="4" spans="1:12" s="234" customFormat="1">
      <c r="A4" s="236"/>
      <c r="B4" s="237"/>
      <c r="C4" s="237"/>
      <c r="D4" s="238"/>
      <c r="E4" s="235"/>
      <c r="F4" s="238"/>
      <c r="G4" s="239"/>
      <c r="H4" s="237"/>
      <c r="I4" s="240"/>
      <c r="K4" s="253" t="s">
        <v>148</v>
      </c>
      <c r="L4" s="57" t="s">
        <v>1068</v>
      </c>
    </row>
    <row r="5" spans="1:12" s="234" customFormat="1">
      <c r="A5" s="236"/>
      <c r="B5" s="237"/>
      <c r="C5" s="237"/>
      <c r="D5" s="238"/>
      <c r="E5" s="235"/>
      <c r="F5" s="238"/>
      <c r="G5" s="239"/>
      <c r="H5" s="237"/>
      <c r="I5" s="240"/>
      <c r="K5" s="253" t="s">
        <v>1053</v>
      </c>
      <c r="L5" s="57" t="s">
        <v>1069</v>
      </c>
    </row>
    <row r="6" spans="1:12" s="234" customFormat="1">
      <c r="A6" s="236"/>
      <c r="B6" s="237"/>
      <c r="C6" s="237"/>
      <c r="D6" s="238"/>
      <c r="E6" s="235"/>
      <c r="F6" s="238"/>
      <c r="G6" s="239"/>
      <c r="H6" s="237"/>
      <c r="I6" s="240"/>
      <c r="K6" s="253" t="s">
        <v>1057</v>
      </c>
      <c r="L6" s="57" t="s">
        <v>1070</v>
      </c>
    </row>
    <row r="7" spans="1:12" s="234" customFormat="1">
      <c r="A7" s="236"/>
      <c r="B7" s="237"/>
      <c r="C7" s="237"/>
      <c r="D7" s="238"/>
      <c r="E7" s="235"/>
      <c r="F7" s="238"/>
      <c r="G7" s="239"/>
      <c r="H7" s="237"/>
      <c r="I7" s="240"/>
    </row>
    <row r="8" spans="1:12" s="234" customFormat="1">
      <c r="A8" s="236"/>
      <c r="B8" s="237"/>
      <c r="C8" s="237"/>
      <c r="D8" s="238"/>
      <c r="E8" s="235"/>
      <c r="F8" s="238"/>
      <c r="G8" s="239"/>
      <c r="H8" s="237"/>
      <c r="I8" s="240"/>
    </row>
    <row r="9" spans="1:12" s="234" customFormat="1">
      <c r="A9" s="236"/>
      <c r="B9" s="237"/>
      <c r="C9" s="237"/>
      <c r="D9" s="238"/>
      <c r="E9" s="235"/>
      <c r="F9" s="238"/>
      <c r="G9" s="239"/>
      <c r="H9" s="237"/>
      <c r="I9" s="240"/>
    </row>
    <row r="10" spans="1:12" s="234" customFormat="1">
      <c r="A10" s="236"/>
      <c r="B10" s="237"/>
      <c r="C10" s="237"/>
      <c r="D10" s="238"/>
      <c r="E10" s="235"/>
      <c r="F10" s="238"/>
      <c r="G10" s="239"/>
      <c r="H10" s="237"/>
      <c r="I10" s="240"/>
    </row>
    <row r="11" spans="1:12" s="234" customFormat="1">
      <c r="A11" s="236"/>
      <c r="B11" s="237"/>
      <c r="C11" s="237"/>
      <c r="D11" s="238"/>
      <c r="E11" s="235"/>
      <c r="F11" s="238"/>
      <c r="G11" s="239"/>
      <c r="H11" s="237"/>
      <c r="I11" s="240"/>
    </row>
    <row r="12" spans="1:12" s="234" customFormat="1">
      <c r="A12" s="236"/>
      <c r="B12" s="237"/>
      <c r="C12" s="237"/>
      <c r="D12" s="238"/>
      <c r="E12" s="235"/>
      <c r="F12" s="238"/>
      <c r="G12" s="239"/>
      <c r="H12" s="237"/>
      <c r="I12" s="240"/>
    </row>
    <row r="13" spans="1:12" s="234" customFormat="1">
      <c r="A13" s="236"/>
      <c r="B13" s="237"/>
      <c r="C13" s="237"/>
      <c r="D13" s="238"/>
      <c r="E13" s="235"/>
      <c r="F13" s="238"/>
      <c r="G13" s="239"/>
      <c r="H13" s="237"/>
      <c r="I13" s="240"/>
    </row>
    <row r="14" spans="1:12" s="234" customFormat="1">
      <c r="A14" s="236"/>
      <c r="B14" s="237"/>
      <c r="C14" s="237"/>
      <c r="D14" s="238"/>
      <c r="E14" s="235"/>
      <c r="F14" s="238"/>
      <c r="G14" s="239"/>
      <c r="H14" s="237"/>
      <c r="I14" s="240"/>
    </row>
    <row r="15" spans="1:12" s="234" customFormat="1">
      <c r="A15" s="236"/>
      <c r="B15" s="237"/>
      <c r="C15" s="237"/>
      <c r="D15" s="238"/>
      <c r="E15" s="235"/>
      <c r="F15" s="238"/>
      <c r="G15" s="239"/>
      <c r="H15" s="237"/>
      <c r="I15" s="240"/>
    </row>
    <row r="16" spans="1:12" s="234" customFormat="1">
      <c r="A16" s="236"/>
      <c r="B16" s="237"/>
      <c r="C16" s="237"/>
      <c r="D16" s="238"/>
      <c r="E16" s="235"/>
      <c r="F16" s="238"/>
      <c r="G16" s="239"/>
      <c r="H16" s="237"/>
      <c r="I16" s="240"/>
    </row>
    <row r="17" spans="1:9" s="234" customFormat="1">
      <c r="A17" s="236"/>
      <c r="B17" s="237"/>
      <c r="C17" s="237"/>
      <c r="D17" s="238"/>
      <c r="E17" s="235"/>
      <c r="F17" s="238"/>
      <c r="G17" s="239"/>
      <c r="H17" s="237"/>
      <c r="I17" s="240"/>
    </row>
    <row r="18" spans="1:9" s="234" customFormat="1">
      <c r="A18" s="236"/>
      <c r="B18" s="237"/>
      <c r="C18" s="237"/>
      <c r="D18" s="238"/>
      <c r="E18" s="235"/>
      <c r="F18" s="238"/>
      <c r="G18" s="239"/>
      <c r="H18" s="237"/>
      <c r="I18" s="240"/>
    </row>
    <row r="19" spans="1:9" s="234" customFormat="1">
      <c r="A19" s="236"/>
      <c r="B19" s="237"/>
      <c r="C19" s="237"/>
      <c r="D19" s="238"/>
      <c r="E19" s="235"/>
      <c r="F19" s="238"/>
      <c r="G19" s="239"/>
      <c r="H19" s="237"/>
      <c r="I19" s="240"/>
    </row>
    <row r="20" spans="1:9" s="234" customFormat="1">
      <c r="A20" s="236"/>
      <c r="B20" s="237"/>
      <c r="C20" s="237"/>
      <c r="D20" s="238"/>
      <c r="E20" s="235"/>
      <c r="F20" s="238"/>
      <c r="G20" s="239"/>
      <c r="H20" s="237"/>
      <c r="I20" s="240"/>
    </row>
    <row r="21" spans="1:9" s="234" customFormat="1">
      <c r="A21" s="236"/>
      <c r="B21" s="237"/>
      <c r="C21" s="237"/>
      <c r="D21" s="238"/>
      <c r="E21" s="235"/>
      <c r="F21" s="238"/>
      <c r="G21" s="239"/>
      <c r="H21" s="237"/>
      <c r="I21" s="240"/>
    </row>
    <row r="22" spans="1:9" s="234" customFormat="1">
      <c r="A22" s="236"/>
      <c r="B22" s="237"/>
      <c r="C22" s="237"/>
      <c r="D22" s="238"/>
      <c r="E22" s="235"/>
      <c r="F22" s="238"/>
      <c r="G22" s="239"/>
      <c r="H22" s="237"/>
      <c r="I22" s="240"/>
    </row>
    <row r="23" spans="1:9" s="234" customFormat="1">
      <c r="A23" s="236"/>
      <c r="B23" s="237"/>
      <c r="C23" s="237"/>
      <c r="D23" s="238"/>
      <c r="E23" s="235"/>
      <c r="F23" s="238"/>
      <c r="G23" s="239"/>
      <c r="H23" s="237"/>
      <c r="I23" s="240"/>
    </row>
    <row r="24" spans="1:9" s="234" customFormat="1">
      <c r="A24" s="236"/>
      <c r="B24" s="237"/>
      <c r="C24" s="237"/>
      <c r="D24" s="238"/>
      <c r="E24" s="235"/>
      <c r="F24" s="238"/>
      <c r="G24" s="239"/>
      <c r="H24" s="237"/>
      <c r="I24" s="240"/>
    </row>
    <row r="25" spans="1:9" s="234" customFormat="1">
      <c r="A25" s="236"/>
      <c r="B25" s="237"/>
      <c r="C25" s="237"/>
      <c r="D25" s="238"/>
      <c r="E25" s="235"/>
      <c r="F25" s="238"/>
      <c r="G25" s="239"/>
      <c r="H25" s="237"/>
      <c r="I25" s="240"/>
    </row>
    <row r="26" spans="1:9" s="234" customFormat="1">
      <c r="A26" s="236"/>
      <c r="B26" s="237"/>
      <c r="C26" s="237"/>
      <c r="D26" s="238"/>
      <c r="E26" s="235"/>
      <c r="F26" s="238"/>
      <c r="G26" s="239"/>
      <c r="H26" s="237"/>
      <c r="I26" s="240"/>
    </row>
    <row r="27" spans="1:9" s="234" customFormat="1">
      <c r="A27" s="236"/>
      <c r="B27" s="237"/>
      <c r="C27" s="237"/>
      <c r="D27" s="238"/>
      <c r="E27" s="235"/>
      <c r="F27" s="238"/>
      <c r="G27" s="239"/>
      <c r="H27" s="237"/>
      <c r="I27" s="240"/>
    </row>
    <row r="28" spans="1:9" s="234" customFormat="1" ht="15.75" thickBot="1">
      <c r="A28" s="241"/>
      <c r="B28" s="242"/>
      <c r="C28" s="242"/>
      <c r="D28" s="243"/>
      <c r="E28" s="235"/>
      <c r="F28" s="243"/>
      <c r="G28" s="244"/>
      <c r="H28" s="242"/>
      <c r="I28" s="245"/>
    </row>
  </sheetData>
  <mergeCells count="2">
    <mergeCell ref="A1:D1"/>
    <mergeCell ref="F1:I1"/>
  </mergeCells>
  <pageMargins left="0.7" right="0.7" top="0.75" bottom="0.75" header="0.3" footer="0.3"/>
  <pageSetup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F19"/>
  <sheetViews>
    <sheetView zoomScaleNormal="100" workbookViewId="0">
      <selection activeCell="A2" sqref="A2"/>
    </sheetView>
  </sheetViews>
  <sheetFormatPr defaultRowHeight="15"/>
  <cols>
    <col min="1" max="6" width="20.5703125" customWidth="1"/>
    <col min="7" max="7" width="1.85546875" customWidth="1"/>
  </cols>
  <sheetData>
    <row r="1" spans="1:6" s="671" customFormat="1" ht="12">
      <c r="A1" s="901" t="s">
        <v>2684</v>
      </c>
      <c r="B1" s="1201" t="s">
        <v>2685</v>
      </c>
      <c r="C1" s="1201"/>
      <c r="D1" s="1201"/>
      <c r="E1" s="1201"/>
      <c r="F1" s="1202"/>
    </row>
    <row r="2" spans="1:6" s="508" customFormat="1" ht="12">
      <c r="A2" s="899" t="s">
        <v>2681</v>
      </c>
      <c r="B2" s="898" t="s">
        <v>1962</v>
      </c>
      <c r="C2" s="898" t="s">
        <v>2682</v>
      </c>
      <c r="D2" s="898" t="s">
        <v>1658</v>
      </c>
      <c r="E2" s="898" t="s">
        <v>2683</v>
      </c>
      <c r="F2" s="900" t="s">
        <v>659</v>
      </c>
    </row>
    <row r="3" spans="1:6">
      <c r="A3" s="902"/>
      <c r="B3" s="903"/>
      <c r="C3" s="903"/>
      <c r="D3" s="903"/>
      <c r="E3" s="903"/>
      <c r="F3" s="904"/>
    </row>
    <row r="4" spans="1:6">
      <c r="A4" s="905"/>
      <c r="B4" s="906"/>
      <c r="C4" s="906"/>
      <c r="D4" s="906"/>
      <c r="E4" s="906"/>
      <c r="F4" s="907"/>
    </row>
    <row r="5" spans="1:6">
      <c r="A5" s="905"/>
      <c r="B5" s="906"/>
      <c r="C5" s="906"/>
      <c r="D5" s="906"/>
      <c r="E5" s="906"/>
      <c r="F5" s="907"/>
    </row>
    <row r="6" spans="1:6">
      <c r="A6" s="908"/>
      <c r="B6" s="909"/>
      <c r="C6" s="909"/>
      <c r="D6" s="909"/>
      <c r="E6" s="909"/>
      <c r="F6" s="910"/>
    </row>
    <row r="7" spans="1:6">
      <c r="A7" s="911"/>
      <c r="B7" s="912"/>
      <c r="C7" s="912"/>
      <c r="D7" s="912"/>
      <c r="E7" s="912"/>
      <c r="F7" s="913"/>
    </row>
    <row r="8" spans="1:6">
      <c r="A8" s="905"/>
      <c r="B8" s="906"/>
      <c r="C8" s="906"/>
      <c r="D8" s="906"/>
      <c r="E8" s="906"/>
      <c r="F8" s="907"/>
    </row>
    <row r="9" spans="1:6">
      <c r="A9" s="905"/>
      <c r="B9" s="906"/>
      <c r="C9" s="906"/>
      <c r="D9" s="906"/>
      <c r="E9" s="906"/>
      <c r="F9" s="907"/>
    </row>
    <row r="10" spans="1:6">
      <c r="A10" s="908"/>
      <c r="B10" s="909"/>
      <c r="C10" s="909"/>
      <c r="D10" s="909"/>
      <c r="E10" s="909"/>
      <c r="F10" s="910"/>
    </row>
    <row r="11" spans="1:6">
      <c r="A11" s="911"/>
      <c r="B11" s="912"/>
      <c r="C11" s="912"/>
      <c r="D11" s="912"/>
      <c r="E11" s="912"/>
      <c r="F11" s="913"/>
    </row>
    <row r="12" spans="1:6">
      <c r="A12" s="905"/>
      <c r="B12" s="906"/>
      <c r="C12" s="906"/>
      <c r="D12" s="906"/>
      <c r="E12" s="906"/>
      <c r="F12" s="907"/>
    </row>
    <row r="13" spans="1:6">
      <c r="A13" s="905"/>
      <c r="B13" s="906"/>
      <c r="C13" s="906"/>
      <c r="D13" s="906"/>
      <c r="E13" s="906"/>
      <c r="F13" s="907"/>
    </row>
    <row r="14" spans="1:6">
      <c r="A14" s="908"/>
      <c r="B14" s="909"/>
      <c r="C14" s="909"/>
      <c r="D14" s="909"/>
      <c r="E14" s="909"/>
      <c r="F14" s="910"/>
    </row>
    <row r="15" spans="1:6">
      <c r="A15" s="911"/>
      <c r="B15" s="912"/>
      <c r="C15" s="912"/>
      <c r="D15" s="912"/>
      <c r="E15" s="912"/>
      <c r="F15" s="913"/>
    </row>
    <row r="16" spans="1:6">
      <c r="A16" s="905"/>
      <c r="B16" s="906"/>
      <c r="C16" s="906"/>
      <c r="D16" s="906"/>
      <c r="E16" s="906"/>
      <c r="F16" s="907"/>
    </row>
    <row r="17" spans="1:6">
      <c r="A17" s="905"/>
      <c r="B17" s="906"/>
      <c r="C17" s="906"/>
      <c r="D17" s="906"/>
      <c r="E17" s="906"/>
      <c r="F17" s="907"/>
    </row>
    <row r="18" spans="1:6" ht="15.75" thickBot="1">
      <c r="A18" s="914"/>
      <c r="B18" s="915"/>
      <c r="C18" s="915"/>
      <c r="D18" s="915"/>
      <c r="E18" s="915"/>
      <c r="F18" s="916"/>
    </row>
    <row r="19" spans="1:6" s="917" customFormat="1" ht="8.25"/>
  </sheetData>
  <mergeCells count="1">
    <mergeCell ref="B1:F1"/>
  </mergeCells>
  <pageMargins left="0.7" right="0.7" top="0.75" bottom="0.75" header="0.3" footer="0.3"/>
  <pageSetup orientation="landscape" horizontalDpi="4294967293" verticalDpi="4294967293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Z146"/>
  <sheetViews>
    <sheetView zoomScale="110" zoomScaleNormal="110" workbookViewId="0">
      <selection activeCell="A3" sqref="A3:D3"/>
    </sheetView>
  </sheetViews>
  <sheetFormatPr defaultColWidth="4.7109375" defaultRowHeight="15"/>
  <cols>
    <col min="1" max="16384" width="4.7109375" style="180"/>
  </cols>
  <sheetData>
    <row r="1" spans="1:26" s="715" customFormat="1" ht="12.75">
      <c r="A1" s="714" t="s">
        <v>2368</v>
      </c>
      <c r="B1" s="711"/>
      <c r="C1" s="711"/>
      <c r="D1" s="711"/>
      <c r="E1" s="711"/>
      <c r="F1" s="711"/>
      <c r="G1" s="711"/>
      <c r="H1" s="711"/>
      <c r="I1" s="711"/>
      <c r="J1" s="711"/>
      <c r="K1" s="711"/>
      <c r="L1" s="711"/>
      <c r="M1" s="711"/>
      <c r="N1" s="711"/>
      <c r="O1" s="711"/>
      <c r="P1" s="711"/>
      <c r="Q1" s="711"/>
      <c r="R1" s="711"/>
      <c r="S1" s="711"/>
      <c r="T1" s="711"/>
      <c r="U1" s="711"/>
      <c r="V1" s="711"/>
      <c r="W1" s="711"/>
      <c r="X1" s="711"/>
      <c r="Y1" s="711"/>
      <c r="Z1" s="712"/>
    </row>
    <row r="2" spans="1:26" s="715" customFormat="1" ht="12.75">
      <c r="A2" s="1028" t="s">
        <v>1968</v>
      </c>
      <c r="B2" s="1024"/>
      <c r="C2" s="1024"/>
      <c r="D2" s="1024"/>
      <c r="E2" s="1024" t="s">
        <v>708</v>
      </c>
      <c r="F2" s="1024"/>
      <c r="G2" s="1024"/>
      <c r="H2" s="1024"/>
      <c r="I2" s="1024"/>
      <c r="J2" s="1024"/>
      <c r="K2" s="1024" t="s">
        <v>2369</v>
      </c>
      <c r="L2" s="1024"/>
      <c r="M2" s="1024"/>
      <c r="N2" s="1024"/>
      <c r="O2" s="1024"/>
      <c r="P2" s="1024" t="s">
        <v>2370</v>
      </c>
      <c r="Q2" s="1024"/>
      <c r="R2" s="1024"/>
      <c r="S2" s="1024" t="s">
        <v>2371</v>
      </c>
      <c r="T2" s="1024"/>
      <c r="U2" s="1024" t="s">
        <v>710</v>
      </c>
      <c r="V2" s="1024"/>
      <c r="W2" s="1024"/>
      <c r="X2" s="1024"/>
      <c r="Y2" s="1024" t="s">
        <v>711</v>
      </c>
      <c r="Z2" s="1032"/>
    </row>
    <row r="3" spans="1:26" s="716" customFormat="1" ht="15.75">
      <c r="A3" s="1033"/>
      <c r="B3" s="1034"/>
      <c r="C3" s="1034"/>
      <c r="D3" s="1034"/>
      <c r="E3" s="1034"/>
      <c r="F3" s="1034"/>
      <c r="G3" s="1034"/>
      <c r="H3" s="1034"/>
      <c r="I3" s="1034"/>
      <c r="J3" s="1034"/>
      <c r="K3" s="1063"/>
      <c r="L3" s="1063"/>
      <c r="M3" s="1063"/>
      <c r="N3" s="1063"/>
      <c r="O3" s="1063"/>
      <c r="P3" s="1063"/>
      <c r="Q3" s="1063"/>
      <c r="R3" s="1063"/>
      <c r="S3" s="1063"/>
      <c r="T3" s="1063"/>
      <c r="U3" s="1063"/>
      <c r="V3" s="1063"/>
      <c r="W3" s="1063"/>
      <c r="X3" s="1063"/>
      <c r="Y3" s="1063"/>
      <c r="Z3" s="1064"/>
    </row>
    <row r="4" spans="1:26" s="716" customFormat="1" ht="15.75">
      <c r="A4" s="1033"/>
      <c r="B4" s="1034"/>
      <c r="C4" s="1034"/>
      <c r="D4" s="1034"/>
      <c r="E4" s="1034"/>
      <c r="F4" s="1034"/>
      <c r="G4" s="1034"/>
      <c r="H4" s="1034"/>
      <c r="I4" s="1034"/>
      <c r="J4" s="1034"/>
      <c r="K4" s="1063"/>
      <c r="L4" s="1063"/>
      <c r="M4" s="1063"/>
      <c r="N4" s="1063"/>
      <c r="O4" s="1063"/>
      <c r="P4" s="1063"/>
      <c r="Q4" s="1063"/>
      <c r="R4" s="1063"/>
      <c r="S4" s="1063"/>
      <c r="T4" s="1063"/>
      <c r="U4" s="1063"/>
      <c r="V4" s="1063"/>
      <c r="W4" s="1063"/>
      <c r="X4" s="1063"/>
      <c r="Y4" s="1063"/>
      <c r="Z4" s="1064"/>
    </row>
    <row r="5" spans="1:26" s="716" customFormat="1" ht="16.5" thickBot="1">
      <c r="A5" s="1038"/>
      <c r="B5" s="1039"/>
      <c r="C5" s="1039"/>
      <c r="D5" s="1039"/>
      <c r="E5" s="1039"/>
      <c r="F5" s="1039"/>
      <c r="G5" s="1039"/>
      <c r="H5" s="1039"/>
      <c r="I5" s="1039"/>
      <c r="J5" s="1039"/>
      <c r="K5" s="1060"/>
      <c r="L5" s="1060"/>
      <c r="M5" s="1060"/>
      <c r="N5" s="1060"/>
      <c r="O5" s="1060"/>
      <c r="P5" s="1060"/>
      <c r="Q5" s="1060"/>
      <c r="R5" s="1060"/>
      <c r="S5" s="1060"/>
      <c r="T5" s="1060"/>
      <c r="U5" s="1060"/>
      <c r="V5" s="1060"/>
      <c r="W5" s="1060"/>
      <c r="X5" s="1060"/>
      <c r="Y5" s="1060"/>
      <c r="Z5" s="1061"/>
    </row>
    <row r="6" spans="1:26" s="715" customFormat="1" ht="12.75">
      <c r="A6" s="714" t="s">
        <v>2372</v>
      </c>
      <c r="B6" s="711"/>
      <c r="C6" s="711"/>
      <c r="D6" s="711"/>
      <c r="E6" s="711"/>
      <c r="F6" s="711"/>
      <c r="G6" s="711"/>
      <c r="H6" s="711"/>
      <c r="I6" s="711"/>
      <c r="J6" s="711"/>
      <c r="K6" s="711"/>
      <c r="L6" s="711"/>
      <c r="M6" s="711"/>
      <c r="N6" s="711"/>
      <c r="O6" s="711"/>
      <c r="P6" s="711"/>
      <c r="Q6" s="711"/>
      <c r="R6" s="711"/>
      <c r="S6" s="711"/>
      <c r="T6" s="711"/>
      <c r="U6" s="711"/>
      <c r="V6" s="711"/>
      <c r="W6" s="711"/>
      <c r="X6" s="711"/>
      <c r="Y6" s="711"/>
      <c r="Z6" s="712"/>
    </row>
    <row r="7" spans="1:26" s="728" customFormat="1" ht="16.5" thickBot="1">
      <c r="A7" s="1206"/>
      <c r="B7" s="1206"/>
      <c r="C7" s="1206"/>
      <c r="D7" s="1206"/>
      <c r="E7" s="1206"/>
      <c r="F7" s="1206"/>
      <c r="G7" s="1206"/>
      <c r="H7" s="1206"/>
      <c r="I7" s="1206"/>
      <c r="J7" s="1206"/>
      <c r="K7" s="1206"/>
      <c r="L7" s="1206"/>
      <c r="M7" s="1206"/>
      <c r="N7" s="1206"/>
      <c r="O7" s="1206"/>
      <c r="P7" s="1206"/>
      <c r="Q7" s="1206"/>
      <c r="R7" s="1206"/>
      <c r="S7" s="1206"/>
      <c r="T7" s="1206"/>
      <c r="U7" s="1206"/>
      <c r="V7" s="1206"/>
      <c r="W7" s="1206"/>
      <c r="X7" s="1206"/>
      <c r="Y7" s="1206"/>
      <c r="Z7" s="1207"/>
    </row>
    <row r="8" spans="1:26" s="718" customFormat="1" ht="12.75">
      <c r="A8" s="714" t="s">
        <v>2346</v>
      </c>
      <c r="B8" s="711"/>
      <c r="C8" s="711"/>
      <c r="D8" s="711"/>
      <c r="E8" s="711"/>
      <c r="F8" s="711"/>
      <c r="G8" s="711"/>
      <c r="H8" s="711"/>
      <c r="I8" s="711"/>
      <c r="J8" s="711"/>
      <c r="K8" s="711"/>
      <c r="L8" s="711"/>
      <c r="M8" s="711"/>
      <c r="N8" s="711"/>
      <c r="O8" s="711"/>
      <c r="P8" s="711"/>
      <c r="Q8" s="711"/>
      <c r="R8" s="711"/>
      <c r="S8" s="711"/>
      <c r="T8" s="711"/>
      <c r="U8" s="711"/>
      <c r="V8" s="711"/>
      <c r="W8" s="711"/>
      <c r="X8" s="711"/>
      <c r="Y8" s="711"/>
      <c r="Z8" s="712"/>
    </row>
    <row r="9" spans="1:26">
      <c r="A9" s="1234" t="s">
        <v>1241</v>
      </c>
      <c r="B9" s="1235"/>
      <c r="C9" s="1235"/>
      <c r="D9" s="1235"/>
      <c r="E9" s="1235"/>
      <c r="F9" s="1235"/>
      <c r="G9" s="1235"/>
      <c r="H9" s="1235"/>
      <c r="I9" s="1235"/>
      <c r="J9" s="1235"/>
      <c r="K9" s="1235"/>
      <c r="L9" s="1235"/>
      <c r="M9" s="1235"/>
      <c r="N9" s="1235"/>
      <c r="O9" s="1235"/>
      <c r="P9" s="1235"/>
      <c r="Q9" s="1235"/>
      <c r="R9" s="1235"/>
      <c r="S9" s="1235"/>
      <c r="T9" s="1235"/>
      <c r="U9" s="1235"/>
      <c r="V9" s="1235"/>
      <c r="W9" s="1235"/>
      <c r="X9" s="1235"/>
      <c r="Y9" s="1235"/>
      <c r="Z9" s="1236"/>
    </row>
    <row r="10" spans="1:26">
      <c r="A10" s="1237"/>
      <c r="B10" s="1235"/>
      <c r="C10" s="1235"/>
      <c r="D10" s="1235"/>
      <c r="E10" s="1235"/>
      <c r="F10" s="1235"/>
      <c r="G10" s="1235"/>
      <c r="H10" s="1235"/>
      <c r="I10" s="1235"/>
      <c r="J10" s="1235"/>
      <c r="K10" s="1235"/>
      <c r="L10" s="1235"/>
      <c r="M10" s="1235"/>
      <c r="N10" s="1235"/>
      <c r="O10" s="1235"/>
      <c r="P10" s="1235"/>
      <c r="Q10" s="1235"/>
      <c r="R10" s="1235"/>
      <c r="S10" s="1235"/>
      <c r="T10" s="1235"/>
      <c r="U10" s="1235"/>
      <c r="V10" s="1235"/>
      <c r="W10" s="1235"/>
      <c r="X10" s="1235"/>
      <c r="Y10" s="1235"/>
      <c r="Z10" s="1236"/>
    </row>
    <row r="11" spans="1:26">
      <c r="A11" s="1237"/>
      <c r="B11" s="1235"/>
      <c r="C11" s="1235"/>
      <c r="D11" s="1235"/>
      <c r="E11" s="1235"/>
      <c r="F11" s="1235"/>
      <c r="G11" s="1235"/>
      <c r="H11" s="1235"/>
      <c r="I11" s="1235"/>
      <c r="J11" s="1235"/>
      <c r="K11" s="1235"/>
      <c r="L11" s="1235"/>
      <c r="M11" s="1235"/>
      <c r="N11" s="1235"/>
      <c r="O11" s="1235"/>
      <c r="P11" s="1235"/>
      <c r="Q11" s="1235"/>
      <c r="R11" s="1235"/>
      <c r="S11" s="1235"/>
      <c r="T11" s="1235"/>
      <c r="U11" s="1235"/>
      <c r="V11" s="1235"/>
      <c r="W11" s="1235"/>
      <c r="X11" s="1235"/>
      <c r="Y11" s="1235"/>
      <c r="Z11" s="1236"/>
    </row>
    <row r="12" spans="1:26">
      <c r="A12" s="1237"/>
      <c r="B12" s="1235"/>
      <c r="C12" s="1235"/>
      <c r="D12" s="1235"/>
      <c r="E12" s="1235"/>
      <c r="F12" s="1235"/>
      <c r="G12" s="1235"/>
      <c r="H12" s="1235"/>
      <c r="I12" s="1235"/>
      <c r="J12" s="1235"/>
      <c r="K12" s="1235"/>
      <c r="L12" s="1235"/>
      <c r="M12" s="1235"/>
      <c r="N12" s="1235"/>
      <c r="O12" s="1235"/>
      <c r="P12" s="1235"/>
      <c r="Q12" s="1235"/>
      <c r="R12" s="1235"/>
      <c r="S12" s="1235"/>
      <c r="T12" s="1235"/>
      <c r="U12" s="1235"/>
      <c r="V12" s="1235"/>
      <c r="W12" s="1235"/>
      <c r="X12" s="1235"/>
      <c r="Y12" s="1235"/>
      <c r="Z12" s="1236"/>
    </row>
    <row r="13" spans="1:26">
      <c r="A13" s="1237"/>
      <c r="B13" s="1235"/>
      <c r="C13" s="1235"/>
      <c r="D13" s="1235"/>
      <c r="E13" s="1235"/>
      <c r="F13" s="1235"/>
      <c r="G13" s="1235"/>
      <c r="H13" s="1235"/>
      <c r="I13" s="1235"/>
      <c r="J13" s="1235"/>
      <c r="K13" s="1235"/>
      <c r="L13" s="1235"/>
      <c r="M13" s="1235"/>
      <c r="N13" s="1235"/>
      <c r="O13" s="1235"/>
      <c r="P13" s="1235"/>
      <c r="Q13" s="1235"/>
      <c r="R13" s="1235"/>
      <c r="S13" s="1235"/>
      <c r="T13" s="1235"/>
      <c r="U13" s="1235"/>
      <c r="V13" s="1235"/>
      <c r="W13" s="1235"/>
      <c r="X13" s="1235"/>
      <c r="Y13" s="1235"/>
      <c r="Z13" s="1236"/>
    </row>
    <row r="14" spans="1:26">
      <c r="A14" s="1237"/>
      <c r="B14" s="1235"/>
      <c r="C14" s="1235"/>
      <c r="D14" s="1235"/>
      <c r="E14" s="1235"/>
      <c r="F14" s="1235"/>
      <c r="G14" s="1235"/>
      <c r="H14" s="1235"/>
      <c r="I14" s="1235"/>
      <c r="J14" s="1235"/>
      <c r="K14" s="1235"/>
      <c r="L14" s="1235"/>
      <c r="M14" s="1235"/>
      <c r="N14" s="1235"/>
      <c r="O14" s="1235"/>
      <c r="P14" s="1235"/>
      <c r="Q14" s="1235"/>
      <c r="R14" s="1235"/>
      <c r="S14" s="1235"/>
      <c r="T14" s="1235"/>
      <c r="U14" s="1235"/>
      <c r="V14" s="1235"/>
      <c r="W14" s="1235"/>
      <c r="X14" s="1235"/>
      <c r="Y14" s="1235"/>
      <c r="Z14" s="1236"/>
    </row>
    <row r="15" spans="1:26">
      <c r="A15" s="1237"/>
      <c r="B15" s="1235"/>
      <c r="C15" s="1235"/>
      <c r="D15" s="1235"/>
      <c r="E15" s="1235"/>
      <c r="F15" s="1235"/>
      <c r="G15" s="1235"/>
      <c r="H15" s="1235"/>
      <c r="I15" s="1235"/>
      <c r="J15" s="1235"/>
      <c r="K15" s="1235"/>
      <c r="L15" s="1235"/>
      <c r="M15" s="1235"/>
      <c r="N15" s="1235"/>
      <c r="O15" s="1235"/>
      <c r="P15" s="1235"/>
      <c r="Q15" s="1235"/>
      <c r="R15" s="1235"/>
      <c r="S15" s="1235"/>
      <c r="T15" s="1235"/>
      <c r="U15" s="1235"/>
      <c r="V15" s="1235"/>
      <c r="W15" s="1235"/>
      <c r="X15" s="1235"/>
      <c r="Y15" s="1235"/>
      <c r="Z15" s="1236"/>
    </row>
    <row r="16" spans="1:26">
      <c r="A16" s="1237"/>
      <c r="B16" s="1235"/>
      <c r="C16" s="1235"/>
      <c r="D16" s="1235"/>
      <c r="E16" s="1235"/>
      <c r="F16" s="1235"/>
      <c r="G16" s="1235"/>
      <c r="H16" s="1235"/>
      <c r="I16" s="1235"/>
      <c r="J16" s="1235"/>
      <c r="K16" s="1235"/>
      <c r="L16" s="1235"/>
      <c r="M16" s="1235"/>
      <c r="N16" s="1235"/>
      <c r="O16" s="1235"/>
      <c r="P16" s="1235"/>
      <c r="Q16" s="1235"/>
      <c r="R16" s="1235"/>
      <c r="S16" s="1235"/>
      <c r="T16" s="1235"/>
      <c r="U16" s="1235"/>
      <c r="V16" s="1235"/>
      <c r="W16" s="1235"/>
      <c r="X16" s="1235"/>
      <c r="Y16" s="1235"/>
      <c r="Z16" s="1236"/>
    </row>
    <row r="17" spans="1:26">
      <c r="A17" s="1237"/>
      <c r="B17" s="1235"/>
      <c r="C17" s="1235"/>
      <c r="D17" s="1235"/>
      <c r="E17" s="1235"/>
      <c r="F17" s="1235"/>
      <c r="G17" s="1235"/>
      <c r="H17" s="1235"/>
      <c r="I17" s="1235"/>
      <c r="J17" s="1235"/>
      <c r="K17" s="1235"/>
      <c r="L17" s="1235"/>
      <c r="M17" s="1235"/>
      <c r="N17" s="1235"/>
      <c r="O17" s="1235"/>
      <c r="P17" s="1235"/>
      <c r="Q17" s="1235"/>
      <c r="R17" s="1235"/>
      <c r="S17" s="1235"/>
      <c r="T17" s="1235"/>
      <c r="U17" s="1235"/>
      <c r="V17" s="1235"/>
      <c r="W17" s="1235"/>
      <c r="X17" s="1235"/>
      <c r="Y17" s="1235"/>
      <c r="Z17" s="1236"/>
    </row>
    <row r="18" spans="1:26">
      <c r="A18" s="1237"/>
      <c r="B18" s="1235"/>
      <c r="C18" s="1235"/>
      <c r="D18" s="1235"/>
      <c r="E18" s="1235"/>
      <c r="F18" s="1235"/>
      <c r="G18" s="1235"/>
      <c r="H18" s="1235"/>
      <c r="I18" s="1235"/>
      <c r="J18" s="1235"/>
      <c r="K18" s="1235"/>
      <c r="L18" s="1235"/>
      <c r="M18" s="1235"/>
      <c r="N18" s="1235"/>
      <c r="O18" s="1235"/>
      <c r="P18" s="1235"/>
      <c r="Q18" s="1235"/>
      <c r="R18" s="1235"/>
      <c r="S18" s="1235"/>
      <c r="T18" s="1235"/>
      <c r="U18" s="1235"/>
      <c r="V18" s="1235"/>
      <c r="W18" s="1235"/>
      <c r="X18" s="1235"/>
      <c r="Y18" s="1235"/>
      <c r="Z18" s="1236"/>
    </row>
    <row r="19" spans="1:26">
      <c r="A19" s="1237"/>
      <c r="B19" s="1235"/>
      <c r="C19" s="1235"/>
      <c r="D19" s="1235"/>
      <c r="E19" s="1235"/>
      <c r="F19" s="1235"/>
      <c r="G19" s="1235"/>
      <c r="H19" s="1235"/>
      <c r="I19" s="1235"/>
      <c r="J19" s="1235"/>
      <c r="K19" s="1235"/>
      <c r="L19" s="1235"/>
      <c r="M19" s="1235"/>
      <c r="N19" s="1235"/>
      <c r="O19" s="1235"/>
      <c r="P19" s="1235"/>
      <c r="Q19" s="1235"/>
      <c r="R19" s="1235"/>
      <c r="S19" s="1235"/>
      <c r="T19" s="1235"/>
      <c r="U19" s="1235"/>
      <c r="V19" s="1235"/>
      <c r="W19" s="1235"/>
      <c r="X19" s="1235"/>
      <c r="Y19" s="1235"/>
      <c r="Z19" s="1236"/>
    </row>
    <row r="20" spans="1:26">
      <c r="A20" s="1237"/>
      <c r="B20" s="1235"/>
      <c r="C20" s="1235"/>
      <c r="D20" s="1235"/>
      <c r="E20" s="1235"/>
      <c r="F20" s="1235"/>
      <c r="G20" s="1235"/>
      <c r="H20" s="1235"/>
      <c r="I20" s="1235"/>
      <c r="J20" s="1235"/>
      <c r="K20" s="1235"/>
      <c r="L20" s="1235"/>
      <c r="M20" s="1235"/>
      <c r="N20" s="1235"/>
      <c r="O20" s="1235"/>
      <c r="P20" s="1235"/>
      <c r="Q20" s="1235"/>
      <c r="R20" s="1235"/>
      <c r="S20" s="1235"/>
      <c r="T20" s="1235"/>
      <c r="U20" s="1235"/>
      <c r="V20" s="1235"/>
      <c r="W20" s="1235"/>
      <c r="X20" s="1235"/>
      <c r="Y20" s="1235"/>
      <c r="Z20" s="1236"/>
    </row>
    <row r="21" spans="1:26" ht="15.75" thickBot="1">
      <c r="A21" s="1238"/>
      <c r="B21" s="1239"/>
      <c r="C21" s="1239"/>
      <c r="D21" s="1239"/>
      <c r="E21" s="1239"/>
      <c r="F21" s="1239"/>
      <c r="G21" s="1239"/>
      <c r="H21" s="1239"/>
      <c r="I21" s="1239"/>
      <c r="J21" s="1239"/>
      <c r="K21" s="1239"/>
      <c r="L21" s="1239"/>
      <c r="M21" s="1239"/>
      <c r="N21" s="1239"/>
      <c r="O21" s="1239"/>
      <c r="P21" s="1239"/>
      <c r="Q21" s="1239"/>
      <c r="R21" s="1239"/>
      <c r="S21" s="1239"/>
      <c r="T21" s="1239"/>
      <c r="U21" s="1239"/>
      <c r="V21" s="1239"/>
      <c r="W21" s="1239"/>
      <c r="X21" s="1239"/>
      <c r="Y21" s="1239"/>
      <c r="Z21" s="1240"/>
    </row>
    <row r="22" spans="1:26" s="718" customFormat="1" ht="12.75">
      <c r="A22" s="714" t="s">
        <v>2336</v>
      </c>
      <c r="B22" s="711"/>
      <c r="C22" s="711"/>
      <c r="D22" s="711"/>
      <c r="E22" s="711"/>
      <c r="F22" s="711"/>
      <c r="G22" s="711"/>
      <c r="H22" s="711"/>
      <c r="I22" s="711"/>
      <c r="J22" s="711"/>
      <c r="K22" s="711"/>
      <c r="L22" s="711"/>
      <c r="M22" s="711"/>
      <c r="N22" s="711"/>
      <c r="O22" s="711"/>
      <c r="P22" s="711"/>
      <c r="Q22" s="711"/>
      <c r="R22" s="711"/>
      <c r="S22" s="711"/>
      <c r="T22" s="711"/>
      <c r="U22" s="711"/>
      <c r="V22" s="711"/>
      <c r="W22" s="711"/>
      <c r="X22" s="711"/>
      <c r="Y22" s="711"/>
      <c r="Z22" s="712"/>
    </row>
    <row r="23" spans="1:26" s="718" customFormat="1" ht="12.75">
      <c r="A23" s="1241" t="s">
        <v>2347</v>
      </c>
      <c r="B23" s="1242"/>
      <c r="C23" s="1242"/>
      <c r="D23" s="1242"/>
      <c r="E23" s="1243"/>
      <c r="F23" s="1244" t="s">
        <v>1996</v>
      </c>
      <c r="G23" s="1245"/>
      <c r="H23" s="1245"/>
      <c r="I23" s="1246"/>
      <c r="J23" s="1244" t="s">
        <v>1997</v>
      </c>
      <c r="K23" s="1245"/>
      <c r="L23" s="1245"/>
      <c r="M23" s="1246"/>
      <c r="N23" s="1244" t="s">
        <v>2348</v>
      </c>
      <c r="O23" s="1245"/>
      <c r="P23" s="1245"/>
      <c r="Q23" s="1245"/>
      <c r="R23" s="1245"/>
      <c r="S23" s="1246"/>
      <c r="T23" s="1247" t="s">
        <v>2349</v>
      </c>
      <c r="U23" s="1248"/>
      <c r="V23" s="1248"/>
      <c r="W23" s="1248"/>
      <c r="X23" s="1248"/>
      <c r="Y23" s="1248"/>
      <c r="Z23" s="1249"/>
    </row>
    <row r="24" spans="1:26" s="720" customFormat="1" ht="15.75">
      <c r="A24" s="1004"/>
      <c r="B24" s="1005"/>
      <c r="C24" s="1005"/>
      <c r="D24" s="1005"/>
      <c r="E24" s="1208"/>
      <c r="F24" s="1229"/>
      <c r="G24" s="1230"/>
      <c r="H24" s="1230"/>
      <c r="I24" s="1231"/>
      <c r="J24" s="1229"/>
      <c r="K24" s="1230"/>
      <c r="L24" s="1230"/>
      <c r="M24" s="1231"/>
      <c r="N24" s="1229"/>
      <c r="O24" s="1230"/>
      <c r="P24" s="1230"/>
      <c r="Q24" s="1230"/>
      <c r="R24" s="1230"/>
      <c r="S24" s="1231"/>
      <c r="T24" s="1232"/>
      <c r="U24" s="1232"/>
      <c r="V24" s="1232"/>
      <c r="W24" s="1232"/>
      <c r="X24" s="1232"/>
      <c r="Y24" s="1232"/>
      <c r="Z24" s="1233"/>
    </row>
    <row r="25" spans="1:26" s="720" customFormat="1" ht="15.75">
      <c r="A25" s="1007"/>
      <c r="B25" s="1008"/>
      <c r="C25" s="1008"/>
      <c r="D25" s="1008"/>
      <c r="E25" s="1209"/>
      <c r="F25" s="1229"/>
      <c r="G25" s="1230"/>
      <c r="H25" s="1230"/>
      <c r="I25" s="1231"/>
      <c r="J25" s="1229"/>
      <c r="K25" s="1230"/>
      <c r="L25" s="1230"/>
      <c r="M25" s="1231"/>
      <c r="N25" s="1229"/>
      <c r="O25" s="1230"/>
      <c r="P25" s="1230"/>
      <c r="Q25" s="1230"/>
      <c r="R25" s="1230"/>
      <c r="S25" s="1231"/>
      <c r="T25" s="1232"/>
      <c r="U25" s="1232"/>
      <c r="V25" s="1232"/>
      <c r="W25" s="1232"/>
      <c r="X25" s="1232"/>
      <c r="Y25" s="1232"/>
      <c r="Z25" s="1233"/>
    </row>
    <row r="26" spans="1:26" s="720" customFormat="1" ht="15.75">
      <c r="A26" s="1007"/>
      <c r="B26" s="1008"/>
      <c r="C26" s="1008"/>
      <c r="D26" s="1008"/>
      <c r="E26" s="1209"/>
      <c r="F26" s="1229"/>
      <c r="G26" s="1230"/>
      <c r="H26" s="1230"/>
      <c r="I26" s="1231"/>
      <c r="J26" s="1229"/>
      <c r="K26" s="1230"/>
      <c r="L26" s="1230"/>
      <c r="M26" s="1231"/>
      <c r="N26" s="1229"/>
      <c r="O26" s="1230"/>
      <c r="P26" s="1230"/>
      <c r="Q26" s="1230"/>
      <c r="R26" s="1230"/>
      <c r="S26" s="1231"/>
      <c r="T26" s="1232"/>
      <c r="U26" s="1232"/>
      <c r="V26" s="1232"/>
      <c r="W26" s="1232"/>
      <c r="X26" s="1232"/>
      <c r="Y26" s="1232"/>
      <c r="Z26" s="1233"/>
    </row>
    <row r="27" spans="1:26" s="720" customFormat="1" ht="15.75">
      <c r="A27" s="1007"/>
      <c r="B27" s="1008"/>
      <c r="C27" s="1008"/>
      <c r="D27" s="1008"/>
      <c r="E27" s="1209"/>
      <c r="F27" s="1229"/>
      <c r="G27" s="1230"/>
      <c r="H27" s="1230"/>
      <c r="I27" s="1231"/>
      <c r="J27" s="1229"/>
      <c r="K27" s="1230"/>
      <c r="L27" s="1230"/>
      <c r="M27" s="1231"/>
      <c r="N27" s="1229"/>
      <c r="O27" s="1230"/>
      <c r="P27" s="1230"/>
      <c r="Q27" s="1230"/>
      <c r="R27" s="1230"/>
      <c r="S27" s="1231"/>
      <c r="T27" s="1232"/>
      <c r="U27" s="1232"/>
      <c r="V27" s="1232"/>
      <c r="W27" s="1232"/>
      <c r="X27" s="1232"/>
      <c r="Y27" s="1232"/>
      <c r="Z27" s="1233"/>
    </row>
    <row r="28" spans="1:26" s="720" customFormat="1" ht="16.5" thickBot="1">
      <c r="A28" s="1010"/>
      <c r="B28" s="1011"/>
      <c r="C28" s="1011"/>
      <c r="D28" s="1011"/>
      <c r="E28" s="1210"/>
      <c r="F28" s="1250"/>
      <c r="G28" s="1251"/>
      <c r="H28" s="1251"/>
      <c r="I28" s="1252"/>
      <c r="J28" s="1250"/>
      <c r="K28" s="1251"/>
      <c r="L28" s="1251"/>
      <c r="M28" s="1252"/>
      <c r="N28" s="1250"/>
      <c r="O28" s="1251"/>
      <c r="P28" s="1251"/>
      <c r="Q28" s="1251"/>
      <c r="R28" s="1251"/>
      <c r="S28" s="1252"/>
      <c r="T28" s="1227"/>
      <c r="U28" s="1227"/>
      <c r="V28" s="1227"/>
      <c r="W28" s="1227"/>
      <c r="X28" s="1227"/>
      <c r="Y28" s="1227"/>
      <c r="Z28" s="1228"/>
    </row>
    <row r="29" spans="1:26" s="718" customFormat="1" ht="12.75">
      <c r="A29" s="714" t="s">
        <v>2350</v>
      </c>
      <c r="B29" s="711"/>
      <c r="C29" s="711"/>
      <c r="D29" s="711"/>
      <c r="E29" s="711"/>
      <c r="F29" s="711"/>
      <c r="G29" s="711"/>
      <c r="H29" s="711"/>
      <c r="I29" s="711"/>
      <c r="J29" s="711"/>
      <c r="K29" s="711"/>
      <c r="L29" s="711"/>
      <c r="M29" s="711"/>
      <c r="N29" s="711"/>
      <c r="O29" s="711"/>
      <c r="P29" s="711"/>
      <c r="Q29" s="711"/>
      <c r="R29" s="711"/>
      <c r="S29" s="711"/>
      <c r="T29" s="711"/>
      <c r="U29" s="711"/>
      <c r="V29" s="711"/>
      <c r="W29" s="711"/>
      <c r="X29" s="711"/>
      <c r="Y29" s="711"/>
      <c r="Z29" s="712"/>
    </row>
    <row r="30" spans="1:26" s="718" customFormat="1" ht="12.75">
      <c r="A30" s="1028" t="s">
        <v>2351</v>
      </c>
      <c r="B30" s="1024"/>
      <c r="C30" s="1024"/>
      <c r="D30" s="1024"/>
      <c r="E30" s="1024"/>
      <c r="F30" s="1024"/>
      <c r="G30" s="1024" t="s">
        <v>2352</v>
      </c>
      <c r="H30" s="1024"/>
      <c r="I30" s="1024"/>
      <c r="J30" s="1024"/>
      <c r="K30" s="1024"/>
      <c r="L30" s="1024" t="s">
        <v>2353</v>
      </c>
      <c r="M30" s="1024"/>
      <c r="N30" s="1024"/>
      <c r="O30" s="1024"/>
      <c r="P30" s="1024"/>
      <c r="Q30" s="1024" t="s">
        <v>2354</v>
      </c>
      <c r="R30" s="1024"/>
      <c r="S30" s="1024"/>
      <c r="T30" s="1024"/>
      <c r="U30" s="1024"/>
      <c r="V30" s="1024" t="s">
        <v>2355</v>
      </c>
      <c r="W30" s="1024"/>
      <c r="X30" s="1024"/>
      <c r="Y30" s="1024"/>
      <c r="Z30" s="1032"/>
    </row>
    <row r="31" spans="1:26" s="720" customFormat="1" ht="15.75">
      <c r="A31" s="1033"/>
      <c r="B31" s="1034"/>
      <c r="C31" s="1034"/>
      <c r="D31" s="1034"/>
      <c r="E31" s="1034"/>
      <c r="F31" s="1034"/>
      <c r="G31" s="1034"/>
      <c r="H31" s="1034"/>
      <c r="I31" s="1034"/>
      <c r="J31" s="1034"/>
      <c r="K31" s="1034"/>
      <c r="L31" s="1034"/>
      <c r="M31" s="1034"/>
      <c r="N31" s="1034"/>
      <c r="O31" s="1034"/>
      <c r="P31" s="1034"/>
      <c r="Q31" s="1034"/>
      <c r="R31" s="1034"/>
      <c r="S31" s="1034"/>
      <c r="T31" s="1034"/>
      <c r="U31" s="1034"/>
      <c r="V31" s="1034"/>
      <c r="W31" s="1034"/>
      <c r="X31" s="1034"/>
      <c r="Y31" s="1034"/>
      <c r="Z31" s="1225"/>
    </row>
    <row r="32" spans="1:26" s="720" customFormat="1" ht="15.75">
      <c r="A32" s="1033"/>
      <c r="B32" s="1034"/>
      <c r="C32" s="1034"/>
      <c r="D32" s="1034"/>
      <c r="E32" s="1034"/>
      <c r="F32" s="1034"/>
      <c r="G32" s="1034"/>
      <c r="H32" s="1034"/>
      <c r="I32" s="1034"/>
      <c r="J32" s="1034"/>
      <c r="K32" s="1034"/>
      <c r="L32" s="1034"/>
      <c r="M32" s="1034"/>
      <c r="N32" s="1034"/>
      <c r="O32" s="1034"/>
      <c r="P32" s="1034"/>
      <c r="Q32" s="1034"/>
      <c r="R32" s="1034"/>
      <c r="S32" s="1034"/>
      <c r="T32" s="1034"/>
      <c r="U32" s="1034"/>
      <c r="V32" s="1034"/>
      <c r="W32" s="1034"/>
      <c r="X32" s="1034"/>
      <c r="Y32" s="1034"/>
      <c r="Z32" s="1225"/>
    </row>
    <row r="33" spans="1:26" s="720" customFormat="1" ht="15.75">
      <c r="A33" s="1033"/>
      <c r="B33" s="1034"/>
      <c r="C33" s="1034"/>
      <c r="D33" s="1034"/>
      <c r="E33" s="1034"/>
      <c r="F33" s="1034"/>
      <c r="G33" s="1034"/>
      <c r="H33" s="1034"/>
      <c r="I33" s="1034"/>
      <c r="J33" s="1034"/>
      <c r="K33" s="1034"/>
      <c r="L33" s="1034"/>
      <c r="M33" s="1034"/>
      <c r="N33" s="1034"/>
      <c r="O33" s="1034"/>
      <c r="P33" s="1034"/>
      <c r="Q33" s="1034"/>
      <c r="R33" s="1034"/>
      <c r="S33" s="1034"/>
      <c r="T33" s="1034"/>
      <c r="U33" s="1034"/>
      <c r="V33" s="1034"/>
      <c r="W33" s="1034"/>
      <c r="X33" s="1034"/>
      <c r="Y33" s="1034"/>
      <c r="Z33" s="1225"/>
    </row>
    <row r="34" spans="1:26" s="720" customFormat="1" ht="15.75">
      <c r="A34" s="1033"/>
      <c r="B34" s="1034"/>
      <c r="C34" s="1034"/>
      <c r="D34" s="1034"/>
      <c r="E34" s="1034"/>
      <c r="F34" s="1034"/>
      <c r="G34" s="1034"/>
      <c r="H34" s="1034"/>
      <c r="I34" s="1034"/>
      <c r="J34" s="1034"/>
      <c r="K34" s="1034"/>
      <c r="L34" s="1034"/>
      <c r="M34" s="1034"/>
      <c r="N34" s="1034"/>
      <c r="O34" s="1034"/>
      <c r="P34" s="1034"/>
      <c r="Q34" s="1034"/>
      <c r="R34" s="1034"/>
      <c r="S34" s="1034"/>
      <c r="T34" s="1034"/>
      <c r="U34" s="1034"/>
      <c r="V34" s="1034"/>
      <c r="W34" s="1034"/>
      <c r="X34" s="1034"/>
      <c r="Y34" s="1034"/>
      <c r="Z34" s="1225"/>
    </row>
    <row r="35" spans="1:26" s="720" customFormat="1" ht="16.5" thickBot="1">
      <c r="A35" s="1038"/>
      <c r="B35" s="1039"/>
      <c r="C35" s="1039"/>
      <c r="D35" s="1039"/>
      <c r="E35" s="1039"/>
      <c r="F35" s="1039"/>
      <c r="G35" s="1039"/>
      <c r="H35" s="1039"/>
      <c r="I35" s="1039"/>
      <c r="J35" s="1039"/>
      <c r="K35" s="1039"/>
      <c r="L35" s="1039"/>
      <c r="M35" s="1039"/>
      <c r="N35" s="1039"/>
      <c r="O35" s="1039"/>
      <c r="P35" s="1039"/>
      <c r="Q35" s="1039"/>
      <c r="R35" s="1039"/>
      <c r="S35" s="1039"/>
      <c r="T35" s="1039"/>
      <c r="U35" s="1039"/>
      <c r="V35" s="1039"/>
      <c r="W35" s="1039"/>
      <c r="X35" s="1039"/>
      <c r="Y35" s="1039"/>
      <c r="Z35" s="1226"/>
    </row>
    <row r="36" spans="1:26" s="718" customFormat="1" ht="15" customHeight="1">
      <c r="A36" s="714" t="s">
        <v>2364</v>
      </c>
      <c r="B36" s="711"/>
      <c r="C36" s="711"/>
      <c r="D36" s="711"/>
      <c r="E36" s="711"/>
      <c r="F36" s="711"/>
      <c r="G36" s="711"/>
      <c r="H36" s="711"/>
      <c r="I36" s="1215" t="s">
        <v>718</v>
      </c>
      <c r="J36" s="1215"/>
      <c r="K36" s="1215"/>
      <c r="L36" s="1215"/>
      <c r="M36" s="1215"/>
      <c r="N36" s="1215"/>
      <c r="O36" s="1215" t="s">
        <v>719</v>
      </c>
      <c r="P36" s="1215"/>
      <c r="Q36" s="1215"/>
      <c r="R36" s="1215"/>
      <c r="S36" s="1215"/>
      <c r="T36" s="1215"/>
      <c r="U36" s="1215" t="s">
        <v>720</v>
      </c>
      <c r="V36" s="1215"/>
      <c r="W36" s="1215"/>
      <c r="X36" s="1215"/>
      <c r="Y36" s="1215"/>
      <c r="Z36" s="1216"/>
    </row>
    <row r="37" spans="1:26" s="718" customFormat="1" ht="12.75">
      <c r="A37" s="1223" t="s">
        <v>149</v>
      </c>
      <c r="B37" s="1224"/>
      <c r="C37" s="1224"/>
      <c r="D37" s="1224"/>
      <c r="E37" s="1224"/>
      <c r="F37" s="1224"/>
      <c r="G37" s="1224"/>
      <c r="H37" s="1224"/>
      <c r="I37" s="1024" t="s">
        <v>721</v>
      </c>
      <c r="J37" s="988"/>
      <c r="K37" s="1221" t="s">
        <v>2365</v>
      </c>
      <c r="L37" s="1222"/>
      <c r="M37" s="994" t="s">
        <v>2366</v>
      </c>
      <c r="N37" s="1024"/>
      <c r="O37" s="1024" t="s">
        <v>721</v>
      </c>
      <c r="P37" s="988"/>
      <c r="Q37" s="1221" t="s">
        <v>2365</v>
      </c>
      <c r="R37" s="1222"/>
      <c r="S37" s="994" t="s">
        <v>2366</v>
      </c>
      <c r="T37" s="1024"/>
      <c r="U37" s="1024" t="s">
        <v>721</v>
      </c>
      <c r="V37" s="988"/>
      <c r="W37" s="1221" t="s">
        <v>2365</v>
      </c>
      <c r="X37" s="1222"/>
      <c r="Y37" s="994" t="s">
        <v>2366</v>
      </c>
      <c r="Z37" s="1032"/>
    </row>
    <row r="38" spans="1:26" s="720" customFormat="1" ht="15.75">
      <c r="A38" s="1033"/>
      <c r="B38" s="1034"/>
      <c r="C38" s="1034"/>
      <c r="D38" s="1034"/>
      <c r="E38" s="1034"/>
      <c r="F38" s="1034"/>
      <c r="G38" s="1034"/>
      <c r="H38" s="1034"/>
      <c r="I38" s="1063"/>
      <c r="J38" s="1218"/>
      <c r="K38" s="1219"/>
      <c r="L38" s="1220"/>
      <c r="M38" s="1217"/>
      <c r="N38" s="1063"/>
      <c r="O38" s="1063"/>
      <c r="P38" s="1218"/>
      <c r="Q38" s="1219"/>
      <c r="R38" s="1220"/>
      <c r="S38" s="1217"/>
      <c r="T38" s="1063"/>
      <c r="U38" s="1063"/>
      <c r="V38" s="1218"/>
      <c r="W38" s="1219"/>
      <c r="X38" s="1220"/>
      <c r="Y38" s="1217"/>
      <c r="Z38" s="1064"/>
    </row>
    <row r="39" spans="1:26" s="720" customFormat="1" ht="15.75">
      <c r="A39" s="1033"/>
      <c r="B39" s="1034"/>
      <c r="C39" s="1034"/>
      <c r="D39" s="1034"/>
      <c r="E39" s="1034"/>
      <c r="F39" s="1034"/>
      <c r="G39" s="1034"/>
      <c r="H39" s="1034"/>
      <c r="I39" s="1063"/>
      <c r="J39" s="1218"/>
      <c r="K39" s="1219"/>
      <c r="L39" s="1220"/>
      <c r="M39" s="1217"/>
      <c r="N39" s="1063"/>
      <c r="O39" s="1063"/>
      <c r="P39" s="1218"/>
      <c r="Q39" s="1219"/>
      <c r="R39" s="1220"/>
      <c r="S39" s="1217"/>
      <c r="T39" s="1063"/>
      <c r="U39" s="1063"/>
      <c r="V39" s="1218"/>
      <c r="W39" s="1219"/>
      <c r="X39" s="1220"/>
      <c r="Y39" s="1217"/>
      <c r="Z39" s="1064"/>
    </row>
    <row r="40" spans="1:26" s="720" customFormat="1" ht="15.75">
      <c r="A40" s="1033"/>
      <c r="B40" s="1034"/>
      <c r="C40" s="1034"/>
      <c r="D40" s="1034"/>
      <c r="E40" s="1034"/>
      <c r="F40" s="1034"/>
      <c r="G40" s="1034"/>
      <c r="H40" s="1034"/>
      <c r="I40" s="1063"/>
      <c r="J40" s="1218"/>
      <c r="K40" s="1219"/>
      <c r="L40" s="1220"/>
      <c r="M40" s="1217"/>
      <c r="N40" s="1063"/>
      <c r="O40" s="1063"/>
      <c r="P40" s="1218"/>
      <c r="Q40" s="1219"/>
      <c r="R40" s="1220"/>
      <c r="S40" s="1217"/>
      <c r="T40" s="1063"/>
      <c r="U40" s="1063"/>
      <c r="V40" s="1218"/>
      <c r="W40" s="1219"/>
      <c r="X40" s="1220"/>
      <c r="Y40" s="1217"/>
      <c r="Z40" s="1064"/>
    </row>
    <row r="41" spans="1:26" s="720" customFormat="1" ht="15.75">
      <c r="A41" s="1033"/>
      <c r="B41" s="1034"/>
      <c r="C41" s="1034"/>
      <c r="D41" s="1034"/>
      <c r="E41" s="1034"/>
      <c r="F41" s="1034"/>
      <c r="G41" s="1034"/>
      <c r="H41" s="1034"/>
      <c r="I41" s="1063"/>
      <c r="J41" s="1218"/>
      <c r="K41" s="1219"/>
      <c r="L41" s="1220"/>
      <c r="M41" s="1217"/>
      <c r="N41" s="1063"/>
      <c r="O41" s="1063"/>
      <c r="P41" s="1218"/>
      <c r="Q41" s="1219"/>
      <c r="R41" s="1220"/>
      <c r="S41" s="1217"/>
      <c r="T41" s="1063"/>
      <c r="U41" s="1063"/>
      <c r="V41" s="1218"/>
      <c r="W41" s="1219"/>
      <c r="X41" s="1220"/>
      <c r="Y41" s="1217"/>
      <c r="Z41" s="1064"/>
    </row>
    <row r="42" spans="1:26" s="720" customFormat="1" ht="16.5" thickBot="1">
      <c r="A42" s="1038"/>
      <c r="B42" s="1039"/>
      <c r="C42" s="1039"/>
      <c r="D42" s="1039"/>
      <c r="E42" s="1039"/>
      <c r="F42" s="1039"/>
      <c r="G42" s="1039"/>
      <c r="H42" s="1039"/>
      <c r="I42" s="1060"/>
      <c r="J42" s="1212"/>
      <c r="K42" s="1213"/>
      <c r="L42" s="1214"/>
      <c r="M42" s="1211"/>
      <c r="N42" s="1060"/>
      <c r="O42" s="1060"/>
      <c r="P42" s="1212"/>
      <c r="Q42" s="1213"/>
      <c r="R42" s="1214"/>
      <c r="S42" s="1211"/>
      <c r="T42" s="1060"/>
      <c r="U42" s="1060"/>
      <c r="V42" s="1212"/>
      <c r="W42" s="1213"/>
      <c r="X42" s="1214"/>
      <c r="Y42" s="1211"/>
      <c r="Z42" s="1061"/>
    </row>
    <row r="43" spans="1:26" s="718" customFormat="1" ht="15" customHeight="1">
      <c r="A43" s="714" t="s">
        <v>2367</v>
      </c>
      <c r="B43" s="711"/>
      <c r="C43" s="711"/>
      <c r="D43" s="711"/>
      <c r="E43" s="711"/>
      <c r="F43" s="711"/>
      <c r="G43" s="711"/>
      <c r="H43" s="711"/>
      <c r="I43" s="711"/>
      <c r="J43" s="711"/>
      <c r="K43" s="711"/>
      <c r="L43" s="711"/>
      <c r="M43" s="711"/>
      <c r="N43" s="711"/>
      <c r="O43" s="711"/>
      <c r="P43" s="711"/>
      <c r="Q43" s="711"/>
      <c r="R43" s="711"/>
      <c r="S43" s="711"/>
      <c r="T43" s="711"/>
      <c r="U43" s="711"/>
      <c r="V43" s="711"/>
      <c r="W43" s="711"/>
      <c r="X43" s="711"/>
      <c r="Y43" s="711"/>
      <c r="Z43" s="712"/>
    </row>
    <row r="44" spans="1:26" s="720" customFormat="1" ht="63.75" customHeight="1" thickBot="1">
      <c r="A44" s="1203"/>
      <c r="B44" s="1204"/>
      <c r="C44" s="1204"/>
      <c r="D44" s="1204"/>
      <c r="E44" s="1204"/>
      <c r="F44" s="1204"/>
      <c r="G44" s="1204"/>
      <c r="H44" s="1204"/>
      <c r="I44" s="1204"/>
      <c r="J44" s="1204"/>
      <c r="K44" s="1204"/>
      <c r="L44" s="1204"/>
      <c r="M44" s="1204"/>
      <c r="N44" s="1204"/>
      <c r="O44" s="1204"/>
      <c r="P44" s="1204"/>
      <c r="Q44" s="1204"/>
      <c r="R44" s="1204"/>
      <c r="S44" s="1204"/>
      <c r="T44" s="1204"/>
      <c r="U44" s="1204"/>
      <c r="V44" s="1204"/>
      <c r="W44" s="1204"/>
      <c r="X44" s="1204"/>
      <c r="Y44" s="1204"/>
      <c r="Z44" s="1205"/>
    </row>
    <row r="45" spans="1:26" s="720" customFormat="1" ht="15.75"/>
    <row r="46" spans="1:26" s="720" customFormat="1" ht="15.75"/>
    <row r="47" spans="1:26" s="720" customFormat="1" ht="15.75"/>
    <row r="48" spans="1:26" s="720" customFormat="1" ht="15.75"/>
    <row r="49" s="720" customFormat="1" ht="15.75"/>
    <row r="50" s="720" customFormat="1" ht="15.75"/>
    <row r="51" s="720" customFormat="1" ht="15.75"/>
    <row r="52" s="720" customFormat="1" ht="15.75"/>
    <row r="53" s="720" customFormat="1" ht="15.75"/>
    <row r="54" s="720" customFormat="1" ht="15.75"/>
    <row r="55" s="720" customFormat="1" ht="15.75"/>
    <row r="56" s="720" customFormat="1" ht="15.75"/>
    <row r="57" s="720" customFormat="1" ht="15.75"/>
    <row r="58" s="720" customFormat="1" ht="15.75"/>
    <row r="59" s="720" customFormat="1" ht="15.75"/>
    <row r="60" s="720" customFormat="1" ht="15.75"/>
    <row r="61" s="720" customFormat="1" ht="15.75"/>
    <row r="62" s="720" customFormat="1" ht="15.75"/>
    <row r="63" s="720" customFormat="1" ht="15.75"/>
    <row r="64" s="720" customFormat="1" ht="15.75"/>
    <row r="65" s="720" customFormat="1" ht="15.75"/>
    <row r="66" s="720" customFormat="1" ht="15.75"/>
    <row r="67" s="720" customFormat="1" ht="15.75"/>
    <row r="68" s="720" customFormat="1" ht="15.75"/>
    <row r="69" s="720" customFormat="1" ht="15.75"/>
    <row r="70" s="720" customFormat="1" ht="15.75"/>
    <row r="71" s="720" customFormat="1" ht="15.75"/>
    <row r="72" s="720" customFormat="1" ht="15.75"/>
    <row r="73" s="720" customFormat="1" ht="15.75"/>
    <row r="74" s="720" customFormat="1" ht="15.75"/>
    <row r="75" s="720" customFormat="1" ht="15.75"/>
    <row r="76" s="720" customFormat="1" ht="15.75"/>
    <row r="77" s="720" customFormat="1" ht="15.75"/>
    <row r="78" s="720" customFormat="1" ht="15.75"/>
    <row r="79" s="720" customFormat="1" ht="15.75"/>
    <row r="80" s="720" customFormat="1" ht="15.75"/>
    <row r="81" s="720" customFormat="1" ht="15.75"/>
    <row r="82" s="720" customFormat="1" ht="15.75"/>
    <row r="83" s="720" customFormat="1" ht="15.75"/>
    <row r="84" s="720" customFormat="1" ht="15.75"/>
    <row r="85" s="720" customFormat="1" ht="15.75"/>
    <row r="86" s="720" customFormat="1" ht="15.75"/>
    <row r="87" s="720" customFormat="1" ht="15.75"/>
    <row r="88" s="720" customFormat="1" ht="15.75"/>
    <row r="89" s="720" customFormat="1" ht="15.75"/>
    <row r="90" s="720" customFormat="1" ht="15.75"/>
    <row r="91" s="720" customFormat="1" ht="15.75"/>
    <row r="92" s="720" customFormat="1" ht="15.75"/>
    <row r="93" s="720" customFormat="1" ht="15.75"/>
    <row r="94" s="720" customFormat="1" ht="15.75"/>
    <row r="95" s="720" customFormat="1" ht="15.75"/>
    <row r="96" s="720" customFormat="1" ht="15.75"/>
    <row r="97" s="720" customFormat="1" ht="15.75"/>
    <row r="98" s="720" customFormat="1" ht="15.75"/>
    <row r="99" s="720" customFormat="1" ht="15.75"/>
    <row r="100" s="720" customFormat="1" ht="15.75"/>
    <row r="101" s="720" customFormat="1" ht="15.75"/>
    <row r="102" s="720" customFormat="1" ht="15.75"/>
    <row r="103" s="720" customFormat="1" ht="15.75"/>
    <row r="104" s="720" customFormat="1" ht="15.75"/>
    <row r="105" s="720" customFormat="1" ht="15.75"/>
    <row r="106" s="720" customFormat="1" ht="15.75"/>
    <row r="107" s="720" customFormat="1" ht="15.75"/>
    <row r="108" s="720" customFormat="1" ht="15.75"/>
    <row r="109" s="720" customFormat="1" ht="15.75"/>
    <row r="110" s="720" customFormat="1" ht="15.75"/>
    <row r="111" s="720" customFormat="1" ht="15.75"/>
    <row r="112" s="720" customFormat="1" ht="15.75"/>
    <row r="113" s="720" customFormat="1" ht="15.75"/>
    <row r="114" s="720" customFormat="1" ht="15.75"/>
    <row r="115" s="720" customFormat="1" ht="15.75"/>
    <row r="116" s="720" customFormat="1" ht="15.75"/>
    <row r="117" s="720" customFormat="1" ht="15.75"/>
    <row r="118" s="720" customFormat="1" ht="15.75"/>
    <row r="119" s="720" customFormat="1" ht="15.75"/>
    <row r="120" s="720" customFormat="1" ht="15.75"/>
    <row r="121" s="720" customFormat="1" ht="15.75"/>
    <row r="122" s="720" customFormat="1" ht="15.75"/>
    <row r="123" s="720" customFormat="1" ht="15.75"/>
    <row r="124" s="720" customFormat="1" ht="15.75"/>
    <row r="125" s="720" customFormat="1" ht="15.75"/>
    <row r="126" s="720" customFormat="1" ht="15.75"/>
    <row r="127" s="720" customFormat="1" ht="15.75"/>
    <row r="128" s="720" customFormat="1" ht="15.75"/>
    <row r="129" s="720" customFormat="1" ht="15.75"/>
    <row r="130" s="720" customFormat="1" ht="15.75"/>
    <row r="131" s="720" customFormat="1" ht="15.75"/>
    <row r="132" s="720" customFormat="1" ht="15.75"/>
    <row r="133" s="720" customFormat="1" ht="15.75"/>
    <row r="134" s="720" customFormat="1" ht="15.75"/>
    <row r="135" s="720" customFormat="1" ht="15.75"/>
    <row r="136" s="720" customFormat="1" ht="15.75"/>
    <row r="137" s="720" customFormat="1" ht="15.75"/>
    <row r="138" s="720" customFormat="1" ht="15.75"/>
    <row r="139" s="720" customFormat="1" ht="15.75"/>
    <row r="140" s="720" customFormat="1" ht="15.75"/>
    <row r="141" s="720" customFormat="1" ht="15.75"/>
    <row r="142" s="720" customFormat="1" ht="15.75"/>
    <row r="143" s="720" customFormat="1" ht="15.75"/>
    <row r="144" s="720" customFormat="1" ht="15.75"/>
    <row r="145" s="720" customFormat="1" ht="15.75"/>
    <row r="146" s="720" customFormat="1" ht="15.75"/>
  </sheetData>
  <mergeCells count="150">
    <mergeCell ref="A9:Z21"/>
    <mergeCell ref="U37:V37"/>
    <mergeCell ref="W37:X37"/>
    <mergeCell ref="Y37:Z37"/>
    <mergeCell ref="O37:P37"/>
    <mergeCell ref="E3:J3"/>
    <mergeCell ref="K3:O3"/>
    <mergeCell ref="P3:R3"/>
    <mergeCell ref="A23:E23"/>
    <mergeCell ref="F23:I23"/>
    <mergeCell ref="J23:M23"/>
    <mergeCell ref="N23:S23"/>
    <mergeCell ref="T23:Z23"/>
    <mergeCell ref="F24:I24"/>
    <mergeCell ref="J24:M24"/>
    <mergeCell ref="N24:S24"/>
    <mergeCell ref="T24:Z24"/>
    <mergeCell ref="F27:I27"/>
    <mergeCell ref="J27:M27"/>
    <mergeCell ref="N27:S27"/>
    <mergeCell ref="T27:Z27"/>
    <mergeCell ref="F28:I28"/>
    <mergeCell ref="J28:M28"/>
    <mergeCell ref="N28:S28"/>
    <mergeCell ref="T28:Z28"/>
    <mergeCell ref="F25:I25"/>
    <mergeCell ref="J25:M25"/>
    <mergeCell ref="N25:S25"/>
    <mergeCell ref="T25:Z25"/>
    <mergeCell ref="F26:I26"/>
    <mergeCell ref="J26:M26"/>
    <mergeCell ref="N26:S26"/>
    <mergeCell ref="T26:Z26"/>
    <mergeCell ref="A30:F30"/>
    <mergeCell ref="G30:K30"/>
    <mergeCell ref="L30:P30"/>
    <mergeCell ref="Q30:U30"/>
    <mergeCell ref="V30:Z30"/>
    <mergeCell ref="A31:F31"/>
    <mergeCell ref="G31:K31"/>
    <mergeCell ref="L31:P31"/>
    <mergeCell ref="Q31:U31"/>
    <mergeCell ref="V31:Z31"/>
    <mergeCell ref="A32:F32"/>
    <mergeCell ref="G32:K32"/>
    <mergeCell ref="L32:P32"/>
    <mergeCell ref="Q32:U32"/>
    <mergeCell ref="V32:Z32"/>
    <mergeCell ref="A33:F33"/>
    <mergeCell ref="G33:K33"/>
    <mergeCell ref="L33:P33"/>
    <mergeCell ref="Q33:U33"/>
    <mergeCell ref="V33:Z33"/>
    <mergeCell ref="A34:F34"/>
    <mergeCell ref="G34:K34"/>
    <mergeCell ref="L34:P34"/>
    <mergeCell ref="Q34:U34"/>
    <mergeCell ref="V34:Z34"/>
    <mergeCell ref="A35:F35"/>
    <mergeCell ref="G35:K35"/>
    <mergeCell ref="L35:P35"/>
    <mergeCell ref="Q35:U35"/>
    <mergeCell ref="V35:Z35"/>
    <mergeCell ref="W40:X40"/>
    <mergeCell ref="A41:H41"/>
    <mergeCell ref="I41:J41"/>
    <mergeCell ref="K41:L41"/>
    <mergeCell ref="M41:N41"/>
    <mergeCell ref="O41:P41"/>
    <mergeCell ref="Q41:R41"/>
    <mergeCell ref="A40:H40"/>
    <mergeCell ref="I40:J40"/>
    <mergeCell ref="K40:L40"/>
    <mergeCell ref="M40:N40"/>
    <mergeCell ref="O40:P40"/>
    <mergeCell ref="Q40:R40"/>
    <mergeCell ref="A42:H42"/>
    <mergeCell ref="I42:J42"/>
    <mergeCell ref="K42:L42"/>
    <mergeCell ref="M42:N42"/>
    <mergeCell ref="O42:P42"/>
    <mergeCell ref="Q42:R42"/>
    <mergeCell ref="S40:T40"/>
    <mergeCell ref="U40:V40"/>
    <mergeCell ref="A39:H39"/>
    <mergeCell ref="I39:J39"/>
    <mergeCell ref="K39:L39"/>
    <mergeCell ref="M39:N39"/>
    <mergeCell ref="O39:P39"/>
    <mergeCell ref="Q39:R39"/>
    <mergeCell ref="A38:H38"/>
    <mergeCell ref="I38:J38"/>
    <mergeCell ref="K38:L38"/>
    <mergeCell ref="M38:N38"/>
    <mergeCell ref="O38:P38"/>
    <mergeCell ref="Q38:R38"/>
    <mergeCell ref="S37:T37"/>
    <mergeCell ref="I37:J37"/>
    <mergeCell ref="K37:L37"/>
    <mergeCell ref="M37:N37"/>
    <mergeCell ref="A37:H37"/>
    <mergeCell ref="Q37:R37"/>
    <mergeCell ref="K5:O5"/>
    <mergeCell ref="P5:R5"/>
    <mergeCell ref="S5:T5"/>
    <mergeCell ref="U5:X5"/>
    <mergeCell ref="S42:T42"/>
    <mergeCell ref="U42:V42"/>
    <mergeCell ref="W42:X42"/>
    <mergeCell ref="Y42:Z42"/>
    <mergeCell ref="I36:N36"/>
    <mergeCell ref="O36:T36"/>
    <mergeCell ref="U36:Z36"/>
    <mergeCell ref="S41:T41"/>
    <mergeCell ref="U41:V41"/>
    <mergeCell ref="W41:X41"/>
    <mergeCell ref="Y41:Z41"/>
    <mergeCell ref="Y40:Z40"/>
    <mergeCell ref="S39:T39"/>
    <mergeCell ref="U39:V39"/>
    <mergeCell ref="W39:X39"/>
    <mergeCell ref="Y39:Z39"/>
    <mergeCell ref="S38:T38"/>
    <mergeCell ref="U38:V38"/>
    <mergeCell ref="W38:X38"/>
    <mergeCell ref="Y38:Z38"/>
    <mergeCell ref="A44:Z44"/>
    <mergeCell ref="A3:D3"/>
    <mergeCell ref="A7:Z7"/>
    <mergeCell ref="A24:E28"/>
    <mergeCell ref="S3:T3"/>
    <mergeCell ref="U3:X3"/>
    <mergeCell ref="Y3:Z3"/>
    <mergeCell ref="A2:D2"/>
    <mergeCell ref="E2:J2"/>
    <mergeCell ref="K2:O2"/>
    <mergeCell ref="P2:R2"/>
    <mergeCell ref="S2:T2"/>
    <mergeCell ref="U2:X2"/>
    <mergeCell ref="Y2:Z2"/>
    <mergeCell ref="Y5:Z5"/>
    <mergeCell ref="A4:D4"/>
    <mergeCell ref="E4:J4"/>
    <mergeCell ref="K4:O4"/>
    <mergeCell ref="P4:R4"/>
    <mergeCell ref="S4:T4"/>
    <mergeCell ref="U4:X4"/>
    <mergeCell ref="Y4:Z4"/>
    <mergeCell ref="A5:D5"/>
    <mergeCell ref="E5:J5"/>
  </mergeCells>
  <pageMargins left="0.7" right="0.7" top="0.75" bottom="0.75" header="0.3" footer="0.3"/>
  <pageSetup orientation="landscape" horizontalDpi="300" verticalDpi="300" r:id="rId1"/>
  <headerFooter>
    <oddHeader>&amp;C&amp;"Times New Roman,Bold"&amp;14Warfighting Function Terrain-Weather Analysis Worksheet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C9"/>
  <sheetViews>
    <sheetView zoomScaleNormal="100" zoomScalePageLayoutView="25" workbookViewId="0">
      <selection activeCell="A2" sqref="A2"/>
    </sheetView>
  </sheetViews>
  <sheetFormatPr defaultRowHeight="15"/>
  <cols>
    <col min="1" max="1" width="60.7109375" customWidth="1"/>
    <col min="2" max="2" width="1.7109375" customWidth="1"/>
    <col min="3" max="3" width="60.7109375" customWidth="1"/>
  </cols>
  <sheetData>
    <row r="1" spans="1:3" s="508" customFormat="1" ht="12">
      <c r="A1" s="509" t="s">
        <v>1233</v>
      </c>
      <c r="C1" s="509" t="s">
        <v>1237</v>
      </c>
    </row>
    <row r="2" spans="1:3" ht="30" customHeight="1"/>
    <row r="3" spans="1:3" s="508" customFormat="1" ht="12">
      <c r="A3" s="509" t="s">
        <v>1234</v>
      </c>
      <c r="C3" s="509" t="s">
        <v>1239</v>
      </c>
    </row>
    <row r="4" spans="1:3" ht="30" customHeight="1"/>
    <row r="5" spans="1:3" s="508" customFormat="1" ht="12">
      <c r="A5" s="509" t="s">
        <v>1235</v>
      </c>
      <c r="C5" s="509" t="s">
        <v>1238</v>
      </c>
    </row>
    <row r="6" spans="1:3" ht="30" customHeight="1"/>
    <row r="7" spans="1:3" s="508" customFormat="1" ht="12">
      <c r="A7" s="509" t="s">
        <v>1236</v>
      </c>
      <c r="C7" s="509" t="s">
        <v>1240</v>
      </c>
    </row>
    <row r="8" spans="1:3" ht="30" customHeight="1" thickBot="1"/>
    <row r="9" spans="1:3" ht="408.75" customHeight="1" thickBot="1">
      <c r="A9" s="1253" t="s">
        <v>1241</v>
      </c>
      <c r="B9" s="1254"/>
      <c r="C9" s="1255"/>
    </row>
  </sheetData>
  <mergeCells count="1">
    <mergeCell ref="A9:C9"/>
  </mergeCells>
  <pageMargins left="0.7" right="0.7" top="0.75" bottom="0.75" header="0.3" footer="0.3"/>
  <pageSetup orientation="landscape" horizontalDpi="300" verticalDpi="300" r:id="rId1"/>
  <rowBreaks count="1" manualBreakCount="1">
    <brk id="8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>
  <dimension ref="A1:Q71"/>
  <sheetViews>
    <sheetView zoomScaleNormal="100" workbookViewId="0">
      <pane xSplit="2" ySplit="3" topLeftCell="C32" activePane="bottomRight" state="frozen"/>
      <selection pane="topRight" activeCell="C1" sqref="C1"/>
      <selection pane="bottomLeft" activeCell="A4" sqref="A4"/>
      <selection pane="bottomRight" activeCell="D3" sqref="D3"/>
    </sheetView>
  </sheetViews>
  <sheetFormatPr defaultRowHeight="15"/>
  <cols>
    <col min="1" max="1" width="5" style="173" customWidth="1"/>
    <col min="2" max="2" width="9.42578125" style="173" bestFit="1" customWidth="1"/>
    <col min="3" max="17" width="20.7109375" style="173" customWidth="1"/>
    <col min="18" max="16384" width="9.140625" style="173"/>
  </cols>
  <sheetData>
    <row r="1" spans="1:17" s="250" customFormat="1" ht="12.75" thickBot="1">
      <c r="C1" s="250" t="s">
        <v>697</v>
      </c>
      <c r="D1" s="250" t="s">
        <v>1741</v>
      </c>
      <c r="E1" s="250" t="s">
        <v>2322</v>
      </c>
      <c r="F1" s="250" t="s">
        <v>697</v>
      </c>
      <c r="G1" s="250" t="s">
        <v>1741</v>
      </c>
      <c r="H1" s="250" t="s">
        <v>2322</v>
      </c>
      <c r="I1" s="250" t="s">
        <v>697</v>
      </c>
      <c r="J1" s="250" t="s">
        <v>1741</v>
      </c>
      <c r="K1" s="250" t="s">
        <v>2322</v>
      </c>
      <c r="L1" s="250" t="s">
        <v>697</v>
      </c>
      <c r="M1" s="250" t="s">
        <v>1741</v>
      </c>
      <c r="N1" s="250" t="s">
        <v>2322</v>
      </c>
      <c r="O1" s="250" t="s">
        <v>697</v>
      </c>
      <c r="P1" s="250" t="s">
        <v>1741</v>
      </c>
      <c r="Q1" s="250" t="s">
        <v>2322</v>
      </c>
    </row>
    <row r="2" spans="1:17" s="208" customFormat="1" ht="15.75" customHeight="1" thickTop="1">
      <c r="A2" s="400" t="s">
        <v>645</v>
      </c>
      <c r="B2" s="401"/>
      <c r="C2" s="1260" t="s">
        <v>646</v>
      </c>
      <c r="D2" s="1256"/>
      <c r="E2" s="1257"/>
      <c r="F2" s="1256" t="s">
        <v>647</v>
      </c>
      <c r="G2" s="1256"/>
      <c r="H2" s="1257"/>
      <c r="I2" s="1256" t="s">
        <v>1066</v>
      </c>
      <c r="J2" s="1256"/>
      <c r="K2" s="1257"/>
      <c r="L2" s="1256" t="s">
        <v>2323</v>
      </c>
      <c r="M2" s="1256"/>
      <c r="N2" s="1257"/>
      <c r="O2" s="1258" t="s">
        <v>2324</v>
      </c>
      <c r="P2" s="1256"/>
      <c r="Q2" s="1259"/>
    </row>
    <row r="3" spans="1:17" s="208" customFormat="1" ht="12.75" thickBot="1">
      <c r="A3" s="402"/>
      <c r="B3" s="403" t="s">
        <v>648</v>
      </c>
      <c r="C3" s="675"/>
      <c r="D3" s="698"/>
      <c r="E3" s="676"/>
      <c r="F3" s="699"/>
      <c r="G3" s="698"/>
      <c r="H3" s="676"/>
      <c r="I3" s="699"/>
      <c r="J3" s="698"/>
      <c r="K3" s="676"/>
      <c r="L3" s="699"/>
      <c r="M3" s="698"/>
      <c r="N3" s="676"/>
      <c r="O3" s="699"/>
      <c r="P3" s="698"/>
      <c r="Q3" s="404"/>
    </row>
    <row r="4" spans="1:17">
      <c r="A4" s="1264" t="s">
        <v>649</v>
      </c>
      <c r="B4" s="415" t="s">
        <v>650</v>
      </c>
      <c r="C4" s="677"/>
      <c r="D4" s="678"/>
      <c r="E4" s="679"/>
      <c r="F4" s="700"/>
      <c r="G4" s="678"/>
      <c r="H4" s="679"/>
      <c r="I4" s="700"/>
      <c r="J4" s="678"/>
      <c r="K4" s="679"/>
      <c r="L4" s="700"/>
      <c r="M4" s="678"/>
      <c r="N4" s="679"/>
      <c r="O4" s="700"/>
      <c r="P4" s="678"/>
      <c r="Q4" s="405"/>
    </row>
    <row r="5" spans="1:17">
      <c r="A5" s="1265"/>
      <c r="B5" s="416" t="s">
        <v>651</v>
      </c>
      <c r="C5" s="680"/>
      <c r="D5" s="681"/>
      <c r="E5" s="682"/>
      <c r="F5" s="701"/>
      <c r="G5" s="681"/>
      <c r="H5" s="682"/>
      <c r="I5" s="701"/>
      <c r="J5" s="681"/>
      <c r="K5" s="682"/>
      <c r="L5" s="701"/>
      <c r="M5" s="681"/>
      <c r="N5" s="682"/>
      <c r="O5" s="701"/>
      <c r="P5" s="681"/>
      <c r="Q5" s="406"/>
    </row>
    <row r="6" spans="1:17" ht="15.75" thickBot="1">
      <c r="A6" s="1265"/>
      <c r="B6" s="417" t="s">
        <v>652</v>
      </c>
      <c r="C6" s="683"/>
      <c r="D6" s="684"/>
      <c r="E6" s="685"/>
      <c r="F6" s="702"/>
      <c r="G6" s="684"/>
      <c r="H6" s="685"/>
      <c r="I6" s="702"/>
      <c r="J6" s="684"/>
      <c r="K6" s="685"/>
      <c r="L6" s="702"/>
      <c r="M6" s="684"/>
      <c r="N6" s="685"/>
      <c r="O6" s="702"/>
      <c r="P6" s="684"/>
      <c r="Q6" s="408"/>
    </row>
    <row r="7" spans="1:17" ht="15.75" thickBot="1">
      <c r="A7" s="413" t="s">
        <v>384</v>
      </c>
      <c r="B7" s="418"/>
      <c r="C7" s="686"/>
      <c r="D7" s="922"/>
      <c r="E7" s="688"/>
      <c r="F7" s="703"/>
      <c r="G7" s="922"/>
      <c r="H7" s="688"/>
      <c r="I7" s="703"/>
      <c r="J7" s="922"/>
      <c r="K7" s="688"/>
      <c r="L7" s="703"/>
      <c r="M7" s="922"/>
      <c r="N7" s="688"/>
      <c r="O7" s="703"/>
      <c r="P7" s="922"/>
      <c r="Q7" s="409"/>
    </row>
    <row r="8" spans="1:17" ht="15.75" thickBot="1">
      <c r="A8" s="413" t="s">
        <v>690</v>
      </c>
      <c r="B8" s="418"/>
      <c r="C8" s="686"/>
      <c r="D8" s="922"/>
      <c r="E8" s="688"/>
      <c r="F8" s="703"/>
      <c r="G8" s="922"/>
      <c r="H8" s="688"/>
      <c r="I8" s="703"/>
      <c r="J8" s="922"/>
      <c r="K8" s="688"/>
      <c r="L8" s="703"/>
      <c r="M8" s="922"/>
      <c r="N8" s="688"/>
      <c r="O8" s="703"/>
      <c r="P8" s="922"/>
      <c r="Q8" s="409"/>
    </row>
    <row r="9" spans="1:17">
      <c r="A9" s="1264" t="s">
        <v>653</v>
      </c>
      <c r="B9" s="415" t="s">
        <v>654</v>
      </c>
      <c r="C9" s="677"/>
      <c r="D9" s="678"/>
      <c r="E9" s="679"/>
      <c r="F9" s="700"/>
      <c r="G9" s="678"/>
      <c r="H9" s="679"/>
      <c r="I9" s="700"/>
      <c r="J9" s="678"/>
      <c r="K9" s="679"/>
      <c r="L9" s="700"/>
      <c r="M9" s="678"/>
      <c r="N9" s="679"/>
      <c r="O9" s="700"/>
      <c r="P9" s="678"/>
      <c r="Q9" s="405"/>
    </row>
    <row r="10" spans="1:17">
      <c r="A10" s="1265"/>
      <c r="B10" s="419" t="s">
        <v>655</v>
      </c>
      <c r="C10" s="689"/>
      <c r="D10" s="690"/>
      <c r="E10" s="691"/>
      <c r="F10" s="704"/>
      <c r="G10" s="690"/>
      <c r="H10" s="691"/>
      <c r="I10" s="704"/>
      <c r="J10" s="690"/>
      <c r="K10" s="691"/>
      <c r="L10" s="704"/>
      <c r="M10" s="690"/>
      <c r="N10" s="691"/>
      <c r="O10" s="704"/>
      <c r="P10" s="690"/>
      <c r="Q10" s="411"/>
    </row>
    <row r="11" spans="1:17">
      <c r="A11" s="1265"/>
      <c r="B11" s="419" t="s">
        <v>656</v>
      </c>
      <c r="C11" s="689"/>
      <c r="D11" s="690"/>
      <c r="E11" s="691"/>
      <c r="F11" s="704"/>
      <c r="G11" s="690"/>
      <c r="H11" s="691"/>
      <c r="I11" s="704"/>
      <c r="J11" s="690"/>
      <c r="K11" s="691"/>
      <c r="L11" s="704"/>
      <c r="M11" s="690"/>
      <c r="N11" s="691"/>
      <c r="O11" s="704"/>
      <c r="P11" s="690"/>
      <c r="Q11" s="411"/>
    </row>
    <row r="12" spans="1:17">
      <c r="A12" s="1265"/>
      <c r="B12" s="419" t="s">
        <v>657</v>
      </c>
      <c r="C12" s="689"/>
      <c r="D12" s="690"/>
      <c r="E12" s="691"/>
      <c r="F12" s="704"/>
      <c r="G12" s="690"/>
      <c r="H12" s="691"/>
      <c r="I12" s="704"/>
      <c r="J12" s="690"/>
      <c r="K12" s="691"/>
      <c r="L12" s="704"/>
      <c r="M12" s="690"/>
      <c r="N12" s="691"/>
      <c r="O12" s="704"/>
      <c r="P12" s="690"/>
      <c r="Q12" s="411"/>
    </row>
    <row r="13" spans="1:17" ht="15.75" thickBot="1">
      <c r="A13" s="1266"/>
      <c r="B13" s="417" t="s">
        <v>2671</v>
      </c>
      <c r="C13" s="683"/>
      <c r="D13" s="684"/>
      <c r="E13" s="685"/>
      <c r="F13" s="702"/>
      <c r="G13" s="684"/>
      <c r="H13" s="685"/>
      <c r="I13" s="702"/>
      <c r="J13" s="684"/>
      <c r="K13" s="685"/>
      <c r="L13" s="702"/>
      <c r="M13" s="684"/>
      <c r="N13" s="685"/>
      <c r="O13" s="702"/>
      <c r="P13" s="684"/>
      <c r="Q13" s="408"/>
    </row>
    <row r="14" spans="1:17" s="823" customFormat="1" ht="15.75" thickBot="1">
      <c r="A14" s="825" t="s">
        <v>614</v>
      </c>
      <c r="B14" s="416"/>
      <c r="C14" s="680"/>
      <c r="D14" s="681"/>
      <c r="E14" s="682"/>
      <c r="F14" s="701"/>
      <c r="G14" s="681"/>
      <c r="H14" s="682"/>
      <c r="I14" s="701"/>
      <c r="J14" s="681"/>
      <c r="K14" s="682"/>
      <c r="L14" s="701"/>
      <c r="M14" s="681"/>
      <c r="N14" s="682"/>
      <c r="O14" s="701"/>
      <c r="P14" s="681"/>
      <c r="Q14" s="406"/>
    </row>
    <row r="15" spans="1:17">
      <c r="A15" s="1264" t="s">
        <v>658</v>
      </c>
      <c r="B15" s="415" t="s">
        <v>2637</v>
      </c>
      <c r="C15" s="677"/>
      <c r="D15" s="678"/>
      <c r="E15" s="679"/>
      <c r="F15" s="700"/>
      <c r="G15" s="678"/>
      <c r="H15" s="679"/>
      <c r="I15" s="700"/>
      <c r="J15" s="678"/>
      <c r="K15" s="679"/>
      <c r="L15" s="700"/>
      <c r="M15" s="678"/>
      <c r="N15" s="679"/>
      <c r="O15" s="700"/>
      <c r="P15" s="678"/>
      <c r="Q15" s="405"/>
    </row>
    <row r="16" spans="1:17">
      <c r="A16" s="1265"/>
      <c r="B16" s="419" t="s">
        <v>2638</v>
      </c>
      <c r="C16" s="689"/>
      <c r="D16" s="690"/>
      <c r="E16" s="691"/>
      <c r="F16" s="704"/>
      <c r="G16" s="690"/>
      <c r="H16" s="691"/>
      <c r="I16" s="704"/>
      <c r="J16" s="690"/>
      <c r="K16" s="691"/>
      <c r="L16" s="704"/>
      <c r="M16" s="690"/>
      <c r="N16" s="691"/>
      <c r="O16" s="704"/>
      <c r="P16" s="690"/>
      <c r="Q16" s="411"/>
    </row>
    <row r="17" spans="1:17">
      <c r="A17" s="1265"/>
      <c r="B17" s="419" t="s">
        <v>2639</v>
      </c>
      <c r="C17" s="689"/>
      <c r="D17" s="690"/>
      <c r="E17" s="691"/>
      <c r="F17" s="704"/>
      <c r="G17" s="690"/>
      <c r="H17" s="691"/>
      <c r="I17" s="704"/>
      <c r="J17" s="690"/>
      <c r="K17" s="691"/>
      <c r="L17" s="704"/>
      <c r="M17" s="690"/>
      <c r="N17" s="691"/>
      <c r="O17" s="704"/>
      <c r="P17" s="690"/>
      <c r="Q17" s="411"/>
    </row>
    <row r="18" spans="1:17">
      <c r="A18" s="1265"/>
      <c r="B18" s="419" t="s">
        <v>2670</v>
      </c>
      <c r="C18" s="689"/>
      <c r="D18" s="690"/>
      <c r="E18" s="691"/>
      <c r="F18" s="704"/>
      <c r="G18" s="690"/>
      <c r="H18" s="691"/>
      <c r="I18" s="704"/>
      <c r="J18" s="690"/>
      <c r="K18" s="691"/>
      <c r="L18" s="704"/>
      <c r="M18" s="690"/>
      <c r="N18" s="691"/>
      <c r="O18" s="704"/>
      <c r="P18" s="690"/>
      <c r="Q18" s="411"/>
    </row>
    <row r="19" spans="1:17" ht="15.75" thickBot="1">
      <c r="A19" s="1266"/>
      <c r="B19" s="417" t="s">
        <v>659</v>
      </c>
      <c r="C19" s="683"/>
      <c r="D19" s="684"/>
      <c r="E19" s="685"/>
      <c r="F19" s="702"/>
      <c r="G19" s="684"/>
      <c r="H19" s="685"/>
      <c r="I19" s="702"/>
      <c r="J19" s="684"/>
      <c r="K19" s="685"/>
      <c r="L19" s="702"/>
      <c r="M19" s="684"/>
      <c r="N19" s="685"/>
      <c r="O19" s="702"/>
      <c r="P19" s="684"/>
      <c r="Q19" s="408"/>
    </row>
    <row r="20" spans="1:17" hidden="1">
      <c r="A20" s="1264" t="s">
        <v>2321</v>
      </c>
      <c r="B20" s="415" t="s">
        <v>675</v>
      </c>
      <c r="C20" s="677"/>
      <c r="D20" s="678"/>
      <c r="E20" s="679"/>
      <c r="F20" s="700"/>
      <c r="G20" s="678"/>
      <c r="H20" s="679"/>
      <c r="I20" s="700"/>
      <c r="J20" s="678"/>
      <c r="K20" s="679"/>
      <c r="L20" s="700"/>
      <c r="M20" s="678"/>
      <c r="N20" s="679"/>
      <c r="O20" s="700"/>
      <c r="P20" s="678"/>
      <c r="Q20" s="405"/>
    </row>
    <row r="21" spans="1:17" hidden="1">
      <c r="A21" s="1262"/>
      <c r="B21" s="419" t="s">
        <v>676</v>
      </c>
      <c r="C21" s="689"/>
      <c r="D21" s="690"/>
      <c r="E21" s="691"/>
      <c r="F21" s="704"/>
      <c r="G21" s="690"/>
      <c r="H21" s="691"/>
      <c r="I21" s="704"/>
      <c r="J21" s="690"/>
      <c r="K21" s="691"/>
      <c r="L21" s="704"/>
      <c r="M21" s="690"/>
      <c r="N21" s="691"/>
      <c r="O21" s="704"/>
      <c r="P21" s="690"/>
      <c r="Q21" s="411"/>
    </row>
    <row r="22" spans="1:17" hidden="1">
      <c r="A22" s="1262"/>
      <c r="B22" s="419" t="s">
        <v>2325</v>
      </c>
      <c r="C22" s="689"/>
      <c r="D22" s="690"/>
      <c r="E22" s="691"/>
      <c r="F22" s="704"/>
      <c r="G22" s="690"/>
      <c r="H22" s="691"/>
      <c r="I22" s="704"/>
      <c r="J22" s="690"/>
      <c r="K22" s="691"/>
      <c r="L22" s="704"/>
      <c r="M22" s="690"/>
      <c r="N22" s="691"/>
      <c r="O22" s="704"/>
      <c r="P22" s="690"/>
      <c r="Q22" s="411"/>
    </row>
    <row r="23" spans="1:17" hidden="1">
      <c r="A23" s="1262"/>
      <c r="B23" s="419" t="s">
        <v>677</v>
      </c>
      <c r="C23" s="689"/>
      <c r="D23" s="690"/>
      <c r="E23" s="691"/>
      <c r="F23" s="704"/>
      <c r="G23" s="690"/>
      <c r="H23" s="691"/>
      <c r="I23" s="704"/>
      <c r="J23" s="690"/>
      <c r="K23" s="691"/>
      <c r="L23" s="704"/>
      <c r="M23" s="690"/>
      <c r="N23" s="691"/>
      <c r="O23" s="704"/>
      <c r="P23" s="690"/>
      <c r="Q23" s="411"/>
    </row>
    <row r="24" spans="1:17" hidden="1">
      <c r="A24" s="1262"/>
      <c r="B24" s="419" t="s">
        <v>678</v>
      </c>
      <c r="C24" s="689"/>
      <c r="D24" s="690"/>
      <c r="E24" s="691"/>
      <c r="F24" s="704"/>
      <c r="G24" s="690"/>
      <c r="H24" s="691"/>
      <c r="I24" s="704"/>
      <c r="J24" s="690"/>
      <c r="K24" s="691"/>
      <c r="L24" s="704"/>
      <c r="M24" s="690"/>
      <c r="N24" s="691"/>
      <c r="O24" s="704"/>
      <c r="P24" s="690"/>
      <c r="Q24" s="411"/>
    </row>
    <row r="25" spans="1:17" hidden="1">
      <c r="A25" s="1262"/>
      <c r="B25" s="419" t="s">
        <v>679</v>
      </c>
      <c r="C25" s="689"/>
      <c r="D25" s="690"/>
      <c r="E25" s="691"/>
      <c r="F25" s="704"/>
      <c r="G25" s="690"/>
      <c r="H25" s="691"/>
      <c r="I25" s="704"/>
      <c r="J25" s="690"/>
      <c r="K25" s="691"/>
      <c r="L25" s="704"/>
      <c r="M25" s="690"/>
      <c r="N25" s="691"/>
      <c r="O25" s="704"/>
      <c r="P25" s="690"/>
      <c r="Q25" s="411"/>
    </row>
    <row r="26" spans="1:17" hidden="1">
      <c r="A26" s="1270"/>
      <c r="B26" s="674" t="s">
        <v>375</v>
      </c>
      <c r="C26" s="692"/>
      <c r="D26" s="693"/>
      <c r="E26" s="694"/>
      <c r="F26" s="705"/>
      <c r="G26" s="693"/>
      <c r="H26" s="694"/>
      <c r="I26" s="705"/>
      <c r="J26" s="693"/>
      <c r="K26" s="694"/>
      <c r="L26" s="705"/>
      <c r="M26" s="693"/>
      <c r="N26" s="694"/>
      <c r="O26" s="705"/>
      <c r="P26" s="693"/>
      <c r="Q26" s="434"/>
    </row>
    <row r="27" spans="1:17" ht="15.75" hidden="1" thickBot="1">
      <c r="A27" s="1263"/>
      <c r="B27" s="417" t="s">
        <v>682</v>
      </c>
      <c r="C27" s="683"/>
      <c r="D27" s="684"/>
      <c r="E27" s="685"/>
      <c r="F27" s="702"/>
      <c r="G27" s="684"/>
      <c r="H27" s="685"/>
      <c r="I27" s="702"/>
      <c r="J27" s="684"/>
      <c r="K27" s="685"/>
      <c r="L27" s="702"/>
      <c r="M27" s="684"/>
      <c r="N27" s="685"/>
      <c r="O27" s="702"/>
      <c r="P27" s="684"/>
      <c r="Q27" s="408"/>
    </row>
    <row r="28" spans="1:17">
      <c r="A28" s="1264" t="s">
        <v>660</v>
      </c>
      <c r="B28" s="415" t="s">
        <v>661</v>
      </c>
      <c r="C28" s="677"/>
      <c r="D28" s="678"/>
      <c r="E28" s="679"/>
      <c r="F28" s="700"/>
      <c r="G28" s="678"/>
      <c r="H28" s="679"/>
      <c r="I28" s="700"/>
      <c r="J28" s="678"/>
      <c r="K28" s="679"/>
      <c r="L28" s="700"/>
      <c r="M28" s="678"/>
      <c r="N28" s="679"/>
      <c r="O28" s="700"/>
      <c r="P28" s="678"/>
      <c r="Q28" s="405"/>
    </row>
    <row r="29" spans="1:17">
      <c r="A29" s="1267"/>
      <c r="B29" s="416" t="s">
        <v>662</v>
      </c>
      <c r="C29" s="680"/>
      <c r="D29" s="681"/>
      <c r="E29" s="682"/>
      <c r="F29" s="701"/>
      <c r="G29" s="681"/>
      <c r="H29" s="682"/>
      <c r="I29" s="701"/>
      <c r="J29" s="681"/>
      <c r="K29" s="682"/>
      <c r="L29" s="701"/>
      <c r="M29" s="681"/>
      <c r="N29" s="682"/>
      <c r="O29" s="701"/>
      <c r="P29" s="681"/>
      <c r="Q29" s="406"/>
    </row>
    <row r="30" spans="1:17">
      <c r="A30" s="1265"/>
      <c r="B30" s="419" t="s">
        <v>663</v>
      </c>
      <c r="C30" s="689"/>
      <c r="D30" s="690"/>
      <c r="E30" s="691"/>
      <c r="F30" s="704"/>
      <c r="G30" s="690"/>
      <c r="H30" s="691"/>
      <c r="I30" s="704"/>
      <c r="J30" s="690"/>
      <c r="K30" s="691"/>
      <c r="L30" s="704"/>
      <c r="M30" s="690"/>
      <c r="N30" s="691"/>
      <c r="O30" s="704"/>
      <c r="P30" s="690"/>
      <c r="Q30" s="411"/>
    </row>
    <row r="31" spans="1:17" ht="15.75" thickBot="1">
      <c r="A31" s="1265"/>
      <c r="B31" s="417" t="s">
        <v>664</v>
      </c>
      <c r="C31" s="683"/>
      <c r="D31" s="684"/>
      <c r="E31" s="685"/>
      <c r="F31" s="702"/>
      <c r="G31" s="684"/>
      <c r="H31" s="685"/>
      <c r="I31" s="702"/>
      <c r="J31" s="684"/>
      <c r="K31" s="685"/>
      <c r="L31" s="702"/>
      <c r="M31" s="684"/>
      <c r="N31" s="685"/>
      <c r="O31" s="702"/>
      <c r="P31" s="684"/>
      <c r="Q31" s="408"/>
    </row>
    <row r="32" spans="1:17">
      <c r="A32" s="1264" t="s">
        <v>160</v>
      </c>
      <c r="B32" s="415" t="s">
        <v>2672</v>
      </c>
      <c r="C32" s="677"/>
      <c r="D32" s="678"/>
      <c r="E32" s="679"/>
      <c r="F32" s="700"/>
      <c r="G32" s="678"/>
      <c r="H32" s="679"/>
      <c r="I32" s="700"/>
      <c r="J32" s="678"/>
      <c r="K32" s="679"/>
      <c r="L32" s="700"/>
      <c r="M32" s="678"/>
      <c r="N32" s="679"/>
      <c r="O32" s="700"/>
      <c r="P32" s="678"/>
      <c r="Q32" s="405"/>
    </row>
    <row r="33" spans="1:17" s="891" customFormat="1">
      <c r="A33" s="1267"/>
      <c r="B33" s="892" t="s">
        <v>2673</v>
      </c>
      <c r="C33" s="893"/>
      <c r="D33" s="894"/>
      <c r="E33" s="895"/>
      <c r="F33" s="896"/>
      <c r="G33" s="894"/>
      <c r="H33" s="895"/>
      <c r="I33" s="896"/>
      <c r="J33" s="894"/>
      <c r="K33" s="895"/>
      <c r="L33" s="896"/>
      <c r="M33" s="894"/>
      <c r="N33" s="895"/>
      <c r="O33" s="896"/>
      <c r="P33" s="894"/>
      <c r="Q33" s="897"/>
    </row>
    <row r="34" spans="1:17" s="891" customFormat="1">
      <c r="A34" s="1267"/>
      <c r="B34" s="892" t="s">
        <v>2675</v>
      </c>
      <c r="C34" s="893"/>
      <c r="D34" s="894"/>
      <c r="E34" s="895"/>
      <c r="F34" s="896"/>
      <c r="G34" s="894"/>
      <c r="H34" s="895"/>
      <c r="I34" s="896"/>
      <c r="J34" s="894"/>
      <c r="K34" s="895"/>
      <c r="L34" s="896"/>
      <c r="M34" s="894"/>
      <c r="N34" s="895"/>
      <c r="O34" s="896"/>
      <c r="P34" s="894"/>
      <c r="Q34" s="897"/>
    </row>
    <row r="35" spans="1:17" s="891" customFormat="1">
      <c r="A35" s="1268"/>
      <c r="B35" s="892" t="s">
        <v>2676</v>
      </c>
      <c r="C35" s="689"/>
      <c r="D35" s="690"/>
      <c r="E35" s="691"/>
      <c r="F35" s="704"/>
      <c r="G35" s="690"/>
      <c r="H35" s="691"/>
      <c r="I35" s="704"/>
      <c r="J35" s="690"/>
      <c r="K35" s="691"/>
      <c r="L35" s="704"/>
      <c r="M35" s="690"/>
      <c r="N35" s="691"/>
      <c r="O35" s="704"/>
      <c r="P35" s="690"/>
      <c r="Q35" s="411"/>
    </row>
    <row r="36" spans="1:17" s="891" customFormat="1">
      <c r="A36" s="1268"/>
      <c r="B36" s="892" t="s">
        <v>2677</v>
      </c>
      <c r="C36" s="680"/>
      <c r="D36" s="681"/>
      <c r="E36" s="682"/>
      <c r="F36" s="701"/>
      <c r="G36" s="681"/>
      <c r="H36" s="682"/>
      <c r="I36" s="701"/>
      <c r="J36" s="681"/>
      <c r="K36" s="682"/>
      <c r="L36" s="701"/>
      <c r="M36" s="681"/>
      <c r="N36" s="682"/>
      <c r="O36" s="701"/>
      <c r="P36" s="681"/>
      <c r="Q36" s="406"/>
    </row>
    <row r="37" spans="1:17" s="891" customFormat="1">
      <c r="A37" s="1269"/>
      <c r="B37" s="674" t="s">
        <v>2678</v>
      </c>
      <c r="C37" s="692"/>
      <c r="D37" s="693"/>
      <c r="E37" s="694"/>
      <c r="F37" s="705"/>
      <c r="G37" s="693"/>
      <c r="H37" s="694"/>
      <c r="I37" s="705"/>
      <c r="J37" s="693"/>
      <c r="K37" s="694"/>
      <c r="L37" s="705"/>
      <c r="M37" s="693"/>
      <c r="N37" s="694"/>
      <c r="O37" s="705"/>
      <c r="P37" s="693"/>
      <c r="Q37" s="434"/>
    </row>
    <row r="38" spans="1:17" s="891" customFormat="1">
      <c r="A38" s="1269"/>
      <c r="B38" s="674" t="s">
        <v>2679</v>
      </c>
      <c r="C38" s="692"/>
      <c r="D38" s="693"/>
      <c r="E38" s="694"/>
      <c r="F38" s="705"/>
      <c r="G38" s="693"/>
      <c r="H38" s="694"/>
      <c r="I38" s="705"/>
      <c r="J38" s="693"/>
      <c r="K38" s="694"/>
      <c r="L38" s="705"/>
      <c r="M38" s="693"/>
      <c r="N38" s="694"/>
      <c r="O38" s="705"/>
      <c r="P38" s="693"/>
      <c r="Q38" s="434"/>
    </row>
    <row r="39" spans="1:17" s="891" customFormat="1">
      <c r="A39" s="1269"/>
      <c r="B39" s="674" t="s">
        <v>2680</v>
      </c>
      <c r="C39" s="692"/>
      <c r="D39" s="693"/>
      <c r="E39" s="694"/>
      <c r="F39" s="705"/>
      <c r="G39" s="693"/>
      <c r="H39" s="694"/>
      <c r="I39" s="705"/>
      <c r="J39" s="693"/>
      <c r="K39" s="694"/>
      <c r="L39" s="705"/>
      <c r="M39" s="693"/>
      <c r="N39" s="694"/>
      <c r="O39" s="705"/>
      <c r="P39" s="693"/>
      <c r="Q39" s="434"/>
    </row>
    <row r="40" spans="1:17" ht="15.75" thickBot="1">
      <c r="A40" s="1266"/>
      <c r="B40" s="417" t="s">
        <v>2674</v>
      </c>
      <c r="C40" s="683"/>
      <c r="D40" s="684"/>
      <c r="E40" s="685"/>
      <c r="F40" s="702"/>
      <c r="G40" s="684"/>
      <c r="H40" s="685"/>
      <c r="I40" s="702"/>
      <c r="J40" s="684"/>
      <c r="K40" s="685"/>
      <c r="L40" s="702"/>
      <c r="M40" s="684"/>
      <c r="N40" s="685"/>
      <c r="O40" s="702"/>
      <c r="P40" s="684"/>
      <c r="Q40" s="408"/>
    </row>
    <row r="41" spans="1:17">
      <c r="A41" s="1261" t="s">
        <v>159</v>
      </c>
      <c r="B41" s="415" t="s">
        <v>666</v>
      </c>
      <c r="C41" s="677"/>
      <c r="D41" s="678"/>
      <c r="E41" s="679"/>
      <c r="F41" s="700"/>
      <c r="G41" s="678"/>
      <c r="H41" s="679"/>
      <c r="I41" s="700"/>
      <c r="J41" s="678"/>
      <c r="K41" s="679"/>
      <c r="L41" s="700"/>
      <c r="M41" s="678"/>
      <c r="N41" s="679"/>
      <c r="O41" s="700"/>
      <c r="P41" s="678"/>
      <c r="Q41" s="405"/>
    </row>
    <row r="42" spans="1:17">
      <c r="A42" s="1262"/>
      <c r="B42" s="419" t="s">
        <v>667</v>
      </c>
      <c r="C42" s="689"/>
      <c r="D42" s="690"/>
      <c r="E42" s="691"/>
      <c r="F42" s="704"/>
      <c r="G42" s="690"/>
      <c r="H42" s="691"/>
      <c r="I42" s="704"/>
      <c r="J42" s="690"/>
      <c r="K42" s="691"/>
      <c r="L42" s="704"/>
      <c r="M42" s="690"/>
      <c r="N42" s="691"/>
      <c r="O42" s="704"/>
      <c r="P42" s="690"/>
      <c r="Q42" s="411"/>
    </row>
    <row r="43" spans="1:17">
      <c r="A43" s="1262"/>
      <c r="B43" s="419" t="s">
        <v>668</v>
      </c>
      <c r="C43" s="689"/>
      <c r="D43" s="690"/>
      <c r="E43" s="691"/>
      <c r="F43" s="704"/>
      <c r="G43" s="690"/>
      <c r="H43" s="691"/>
      <c r="I43" s="704"/>
      <c r="J43" s="690"/>
      <c r="K43" s="691"/>
      <c r="L43" s="704"/>
      <c r="M43" s="690"/>
      <c r="N43" s="691"/>
      <c r="O43" s="704"/>
      <c r="P43" s="690"/>
      <c r="Q43" s="411"/>
    </row>
    <row r="44" spans="1:17">
      <c r="A44" s="1262"/>
      <c r="B44" s="419" t="s">
        <v>669</v>
      </c>
      <c r="C44" s="689"/>
      <c r="D44" s="690"/>
      <c r="E44" s="691"/>
      <c r="F44" s="704"/>
      <c r="G44" s="690"/>
      <c r="H44" s="691"/>
      <c r="I44" s="704"/>
      <c r="J44" s="690"/>
      <c r="K44" s="691"/>
      <c r="L44" s="704"/>
      <c r="M44" s="690"/>
      <c r="N44" s="691"/>
      <c r="O44" s="704"/>
      <c r="P44" s="690"/>
      <c r="Q44" s="411"/>
    </row>
    <row r="45" spans="1:17">
      <c r="A45" s="1262"/>
      <c r="B45" s="419" t="s">
        <v>670</v>
      </c>
      <c r="C45" s="689"/>
      <c r="D45" s="690"/>
      <c r="E45" s="691"/>
      <c r="F45" s="704"/>
      <c r="G45" s="690"/>
      <c r="H45" s="691"/>
      <c r="I45" s="704"/>
      <c r="J45" s="690"/>
      <c r="K45" s="691"/>
      <c r="L45" s="704"/>
      <c r="M45" s="690"/>
      <c r="N45" s="691"/>
      <c r="O45" s="704"/>
      <c r="P45" s="690"/>
      <c r="Q45" s="411"/>
    </row>
    <row r="46" spans="1:17">
      <c r="A46" s="1262"/>
      <c r="B46" s="419" t="s">
        <v>2326</v>
      </c>
      <c r="C46" s="689"/>
      <c r="D46" s="690"/>
      <c r="E46" s="691"/>
      <c r="F46" s="704"/>
      <c r="G46" s="690"/>
      <c r="H46" s="691"/>
      <c r="I46" s="704"/>
      <c r="J46" s="690"/>
      <c r="K46" s="691"/>
      <c r="L46" s="704"/>
      <c r="M46" s="690"/>
      <c r="N46" s="691"/>
      <c r="O46" s="704"/>
      <c r="P46" s="690"/>
      <c r="Q46" s="411"/>
    </row>
    <row r="47" spans="1:17">
      <c r="A47" s="1262"/>
      <c r="B47" s="419" t="s">
        <v>2327</v>
      </c>
      <c r="C47" s="689"/>
      <c r="D47" s="690"/>
      <c r="E47" s="691"/>
      <c r="F47" s="704"/>
      <c r="G47" s="690"/>
      <c r="H47" s="691"/>
      <c r="I47" s="704"/>
      <c r="J47" s="690"/>
      <c r="K47" s="691"/>
      <c r="L47" s="704"/>
      <c r="M47" s="690"/>
      <c r="N47" s="691"/>
      <c r="O47" s="704"/>
      <c r="P47" s="690"/>
      <c r="Q47" s="411"/>
    </row>
    <row r="48" spans="1:17">
      <c r="A48" s="1262"/>
      <c r="B48" s="419" t="s">
        <v>2328</v>
      </c>
      <c r="C48" s="689"/>
      <c r="D48" s="690"/>
      <c r="E48" s="691"/>
      <c r="F48" s="704"/>
      <c r="G48" s="690"/>
      <c r="H48" s="691"/>
      <c r="I48" s="704"/>
      <c r="J48" s="690"/>
      <c r="K48" s="691"/>
      <c r="L48" s="704"/>
      <c r="M48" s="690"/>
      <c r="N48" s="691"/>
      <c r="O48" s="704"/>
      <c r="P48" s="690"/>
      <c r="Q48" s="411"/>
    </row>
    <row r="49" spans="1:17">
      <c r="A49" s="1262"/>
      <c r="B49" s="419" t="s">
        <v>531</v>
      </c>
      <c r="C49" s="689"/>
      <c r="D49" s="690"/>
      <c r="E49" s="691"/>
      <c r="F49" s="704"/>
      <c r="G49" s="690"/>
      <c r="H49" s="691"/>
      <c r="I49" s="704"/>
      <c r="J49" s="690"/>
      <c r="K49" s="691"/>
      <c r="L49" s="704"/>
      <c r="M49" s="690"/>
      <c r="N49" s="691"/>
      <c r="O49" s="704"/>
      <c r="P49" s="690"/>
      <c r="Q49" s="411"/>
    </row>
    <row r="50" spans="1:17">
      <c r="A50" s="1262"/>
      <c r="B50" s="419" t="s">
        <v>671</v>
      </c>
      <c r="C50" s="689"/>
      <c r="D50" s="690"/>
      <c r="E50" s="691"/>
      <c r="F50" s="704"/>
      <c r="G50" s="690"/>
      <c r="H50" s="691"/>
      <c r="I50" s="704"/>
      <c r="J50" s="690"/>
      <c r="K50" s="691"/>
      <c r="L50" s="704"/>
      <c r="M50" s="690"/>
      <c r="N50" s="691"/>
      <c r="O50" s="704"/>
      <c r="P50" s="690"/>
      <c r="Q50" s="411"/>
    </row>
    <row r="51" spans="1:17">
      <c r="A51" s="1262"/>
      <c r="B51" s="419" t="s">
        <v>672</v>
      </c>
      <c r="C51" s="689"/>
      <c r="D51" s="690"/>
      <c r="E51" s="691"/>
      <c r="F51" s="704"/>
      <c r="G51" s="690"/>
      <c r="H51" s="691"/>
      <c r="I51" s="704"/>
      <c r="J51" s="690"/>
      <c r="K51" s="691"/>
      <c r="L51" s="704"/>
      <c r="M51" s="690"/>
      <c r="N51" s="691"/>
      <c r="O51" s="704"/>
      <c r="P51" s="690"/>
      <c r="Q51" s="411"/>
    </row>
    <row r="52" spans="1:17" ht="15.75" thickBot="1">
      <c r="A52" s="1263"/>
      <c r="B52" s="417" t="s">
        <v>673</v>
      </c>
      <c r="C52" s="683"/>
      <c r="D52" s="684"/>
      <c r="E52" s="685"/>
      <c r="F52" s="702"/>
      <c r="G52" s="684"/>
      <c r="H52" s="685"/>
      <c r="I52" s="702"/>
      <c r="J52" s="684"/>
      <c r="K52" s="685"/>
      <c r="L52" s="702"/>
      <c r="M52" s="684"/>
      <c r="N52" s="685"/>
      <c r="O52" s="702"/>
      <c r="P52" s="684"/>
      <c r="Q52" s="408"/>
    </row>
    <row r="53" spans="1:17">
      <c r="A53" s="1261" t="s">
        <v>674</v>
      </c>
      <c r="B53" s="415" t="s">
        <v>675</v>
      </c>
      <c r="C53" s="677"/>
      <c r="D53" s="678"/>
      <c r="E53" s="679"/>
      <c r="F53" s="700"/>
      <c r="G53" s="678"/>
      <c r="H53" s="679"/>
      <c r="I53" s="700"/>
      <c r="J53" s="678"/>
      <c r="K53" s="679"/>
      <c r="L53" s="700"/>
      <c r="M53" s="678"/>
      <c r="N53" s="679"/>
      <c r="O53" s="700"/>
      <c r="P53" s="678"/>
      <c r="Q53" s="405"/>
    </row>
    <row r="54" spans="1:17">
      <c r="A54" s="1262"/>
      <c r="B54" s="419" t="s">
        <v>676</v>
      </c>
      <c r="C54" s="689"/>
      <c r="D54" s="690"/>
      <c r="E54" s="691"/>
      <c r="F54" s="704"/>
      <c r="G54" s="690"/>
      <c r="H54" s="691"/>
      <c r="I54" s="704"/>
      <c r="J54" s="690"/>
      <c r="K54" s="691"/>
      <c r="L54" s="704"/>
      <c r="M54" s="690"/>
      <c r="N54" s="691"/>
      <c r="O54" s="704"/>
      <c r="P54" s="690"/>
      <c r="Q54" s="411"/>
    </row>
    <row r="55" spans="1:17">
      <c r="A55" s="1262"/>
      <c r="B55" s="419" t="s">
        <v>677</v>
      </c>
      <c r="C55" s="689"/>
      <c r="D55" s="690"/>
      <c r="E55" s="691"/>
      <c r="F55" s="704"/>
      <c r="G55" s="690"/>
      <c r="H55" s="691"/>
      <c r="I55" s="704"/>
      <c r="J55" s="690"/>
      <c r="K55" s="691"/>
      <c r="L55" s="704"/>
      <c r="M55" s="690"/>
      <c r="N55" s="691"/>
      <c r="O55" s="704"/>
      <c r="P55" s="690"/>
      <c r="Q55" s="411"/>
    </row>
    <row r="56" spans="1:17">
      <c r="A56" s="1262"/>
      <c r="B56" s="419" t="s">
        <v>2325</v>
      </c>
      <c r="C56" s="689"/>
      <c r="D56" s="690"/>
      <c r="E56" s="691"/>
      <c r="F56" s="704"/>
      <c r="G56" s="690"/>
      <c r="H56" s="691"/>
      <c r="I56" s="704"/>
      <c r="J56" s="690"/>
      <c r="K56" s="691"/>
      <c r="L56" s="704"/>
      <c r="M56" s="690"/>
      <c r="N56" s="691"/>
      <c r="O56" s="704"/>
      <c r="P56" s="690"/>
      <c r="Q56" s="411"/>
    </row>
    <row r="57" spans="1:17">
      <c r="A57" s="1262"/>
      <c r="B57" s="419" t="s">
        <v>678</v>
      </c>
      <c r="C57" s="689"/>
      <c r="D57" s="690"/>
      <c r="E57" s="691"/>
      <c r="F57" s="704"/>
      <c r="G57" s="690"/>
      <c r="H57" s="691"/>
      <c r="I57" s="704"/>
      <c r="J57" s="690"/>
      <c r="K57" s="691"/>
      <c r="L57" s="704"/>
      <c r="M57" s="690"/>
      <c r="N57" s="691"/>
      <c r="O57" s="704"/>
      <c r="P57" s="690"/>
      <c r="Q57" s="411"/>
    </row>
    <row r="58" spans="1:17">
      <c r="A58" s="1262"/>
      <c r="B58" s="419" t="s">
        <v>679</v>
      </c>
      <c r="C58" s="689"/>
      <c r="D58" s="690"/>
      <c r="E58" s="691"/>
      <c r="F58" s="704"/>
      <c r="G58" s="690"/>
      <c r="H58" s="691"/>
      <c r="I58" s="704"/>
      <c r="J58" s="690"/>
      <c r="K58" s="691"/>
      <c r="L58" s="704"/>
      <c r="M58" s="690"/>
      <c r="N58" s="691"/>
      <c r="O58" s="704"/>
      <c r="P58" s="690"/>
      <c r="Q58" s="411"/>
    </row>
    <row r="59" spans="1:17">
      <c r="A59" s="1262"/>
      <c r="B59" s="419" t="s">
        <v>375</v>
      </c>
      <c r="C59" s="689"/>
      <c r="D59" s="690"/>
      <c r="E59" s="691"/>
      <c r="F59" s="704"/>
      <c r="G59" s="690"/>
      <c r="H59" s="691"/>
      <c r="I59" s="704"/>
      <c r="J59" s="690"/>
      <c r="K59" s="691"/>
      <c r="L59" s="704"/>
      <c r="M59" s="690"/>
      <c r="N59" s="691"/>
      <c r="O59" s="704"/>
      <c r="P59" s="690"/>
      <c r="Q59" s="411"/>
    </row>
    <row r="60" spans="1:17">
      <c r="A60" s="1262"/>
      <c r="B60" s="419" t="s">
        <v>680</v>
      </c>
      <c r="C60" s="689"/>
      <c r="D60" s="690"/>
      <c r="E60" s="691"/>
      <c r="F60" s="704"/>
      <c r="G60" s="690"/>
      <c r="H60" s="691"/>
      <c r="I60" s="704"/>
      <c r="J60" s="690"/>
      <c r="K60" s="691"/>
      <c r="L60" s="704"/>
      <c r="M60" s="690"/>
      <c r="N60" s="691"/>
      <c r="O60" s="704"/>
      <c r="P60" s="690"/>
      <c r="Q60" s="411"/>
    </row>
    <row r="61" spans="1:17">
      <c r="A61" s="1262"/>
      <c r="B61" s="419" t="s">
        <v>681</v>
      </c>
      <c r="C61" s="689"/>
      <c r="D61" s="690"/>
      <c r="E61" s="691"/>
      <c r="F61" s="704"/>
      <c r="G61" s="690"/>
      <c r="H61" s="691"/>
      <c r="I61" s="704"/>
      <c r="J61" s="690"/>
      <c r="K61" s="691"/>
      <c r="L61" s="704"/>
      <c r="M61" s="690"/>
      <c r="N61" s="691"/>
      <c r="O61" s="704"/>
      <c r="P61" s="690"/>
      <c r="Q61" s="411"/>
    </row>
    <row r="62" spans="1:17" ht="15.75" thickBot="1">
      <c r="A62" s="1263"/>
      <c r="B62" s="417" t="s">
        <v>682</v>
      </c>
      <c r="C62" s="683"/>
      <c r="D62" s="684"/>
      <c r="E62" s="685"/>
      <c r="F62" s="702"/>
      <c r="G62" s="684"/>
      <c r="H62" s="685"/>
      <c r="I62" s="702"/>
      <c r="J62" s="684"/>
      <c r="K62" s="685"/>
      <c r="L62" s="702"/>
      <c r="M62" s="684"/>
      <c r="N62" s="685"/>
      <c r="O62" s="702"/>
      <c r="P62" s="684"/>
      <c r="Q62" s="408"/>
    </row>
    <row r="63" spans="1:17">
      <c r="A63" s="1264" t="s">
        <v>683</v>
      </c>
      <c r="B63" s="415" t="s">
        <v>684</v>
      </c>
      <c r="C63" s="677"/>
      <c r="D63" s="678"/>
      <c r="E63" s="679"/>
      <c r="F63" s="700"/>
      <c r="G63" s="678"/>
      <c r="H63" s="679"/>
      <c r="I63" s="700"/>
      <c r="J63" s="678"/>
      <c r="K63" s="679"/>
      <c r="L63" s="700"/>
      <c r="M63" s="678"/>
      <c r="N63" s="679"/>
      <c r="O63" s="700"/>
      <c r="P63" s="678"/>
      <c r="Q63" s="405"/>
    </row>
    <row r="64" spans="1:17">
      <c r="A64" s="1265"/>
      <c r="B64" s="419" t="s">
        <v>685</v>
      </c>
      <c r="C64" s="689"/>
      <c r="D64" s="690"/>
      <c r="E64" s="691"/>
      <c r="F64" s="704"/>
      <c r="G64" s="690"/>
      <c r="H64" s="691"/>
      <c r="I64" s="704"/>
      <c r="J64" s="690"/>
      <c r="K64" s="691"/>
      <c r="L64" s="704"/>
      <c r="M64" s="690"/>
      <c r="N64" s="691"/>
      <c r="O64" s="704"/>
      <c r="P64" s="690"/>
      <c r="Q64" s="411"/>
    </row>
    <row r="65" spans="1:17" ht="15.75" thickBot="1">
      <c r="A65" s="1266"/>
      <c r="B65" s="417" t="s">
        <v>686</v>
      </c>
      <c r="C65" s="683"/>
      <c r="D65" s="684"/>
      <c r="E65" s="685"/>
      <c r="F65" s="702"/>
      <c r="G65" s="684"/>
      <c r="H65" s="685"/>
      <c r="I65" s="702"/>
      <c r="J65" s="684"/>
      <c r="K65" s="685"/>
      <c r="L65" s="702"/>
      <c r="M65" s="684"/>
      <c r="N65" s="685"/>
      <c r="O65" s="702"/>
      <c r="P65" s="684"/>
      <c r="Q65" s="408"/>
    </row>
    <row r="66" spans="1:17" ht="15" customHeight="1">
      <c r="A66" s="1264" t="s">
        <v>687</v>
      </c>
      <c r="B66" s="415" t="s">
        <v>592</v>
      </c>
      <c r="C66" s="677"/>
      <c r="D66" s="678"/>
      <c r="E66" s="679"/>
      <c r="F66" s="700"/>
      <c r="G66" s="678"/>
      <c r="H66" s="679"/>
      <c r="I66" s="700"/>
      <c r="J66" s="678"/>
      <c r="K66" s="679"/>
      <c r="L66" s="700"/>
      <c r="M66" s="678"/>
      <c r="N66" s="679"/>
      <c r="O66" s="700"/>
      <c r="P66" s="678"/>
      <c r="Q66" s="405"/>
    </row>
    <row r="67" spans="1:17">
      <c r="A67" s="1265"/>
      <c r="B67" s="419" t="s">
        <v>688</v>
      </c>
      <c r="C67" s="689"/>
      <c r="D67" s="690"/>
      <c r="E67" s="691"/>
      <c r="F67" s="704"/>
      <c r="G67" s="690"/>
      <c r="H67" s="691"/>
      <c r="I67" s="704"/>
      <c r="J67" s="690"/>
      <c r="K67" s="691"/>
      <c r="L67" s="704"/>
      <c r="M67" s="690"/>
      <c r="N67" s="691"/>
      <c r="O67" s="704"/>
      <c r="P67" s="690"/>
      <c r="Q67" s="411"/>
    </row>
    <row r="68" spans="1:17" ht="15.75" thickBot="1">
      <c r="A68" s="1266"/>
      <c r="B68" s="417" t="s">
        <v>689</v>
      </c>
      <c r="C68" s="683"/>
      <c r="D68" s="684"/>
      <c r="E68" s="685"/>
      <c r="F68" s="702"/>
      <c r="G68" s="684"/>
      <c r="H68" s="685"/>
      <c r="I68" s="702"/>
      <c r="J68" s="684"/>
      <c r="K68" s="685"/>
      <c r="L68" s="702"/>
      <c r="M68" s="684"/>
      <c r="N68" s="685"/>
      <c r="O68" s="702"/>
      <c r="P68" s="684"/>
      <c r="Q68" s="408"/>
    </row>
    <row r="69" spans="1:17" ht="15.75" thickBot="1">
      <c r="A69" s="413" t="s">
        <v>691</v>
      </c>
      <c r="B69" s="418"/>
      <c r="C69" s="686"/>
      <c r="D69" s="687"/>
      <c r="E69" s="688"/>
      <c r="F69" s="703"/>
      <c r="G69" s="687"/>
      <c r="H69" s="688"/>
      <c r="I69" s="703"/>
      <c r="J69" s="687"/>
      <c r="K69" s="688"/>
      <c r="L69" s="703"/>
      <c r="M69" s="687"/>
      <c r="N69" s="688"/>
      <c r="O69" s="703"/>
      <c r="P69" s="687"/>
      <c r="Q69" s="409"/>
    </row>
    <row r="70" spans="1:17" ht="15.75" thickBot="1">
      <c r="A70" s="414" t="s">
        <v>692</v>
      </c>
      <c r="B70" s="420"/>
      <c r="C70" s="695"/>
      <c r="D70" s="696"/>
      <c r="E70" s="697"/>
      <c r="F70" s="706"/>
      <c r="G70" s="696"/>
      <c r="H70" s="697"/>
      <c r="I70" s="706"/>
      <c r="J70" s="696"/>
      <c r="K70" s="697"/>
      <c r="L70" s="706"/>
      <c r="M70" s="696"/>
      <c r="N70" s="697"/>
      <c r="O70" s="706"/>
      <c r="P70" s="696"/>
      <c r="Q70" s="412"/>
    </row>
    <row r="71" spans="1:17" ht="15.75" thickTop="1"/>
  </sheetData>
  <mergeCells count="15">
    <mergeCell ref="A53:A62"/>
    <mergeCell ref="A63:A65"/>
    <mergeCell ref="A66:A68"/>
    <mergeCell ref="A4:A6"/>
    <mergeCell ref="A9:A13"/>
    <mergeCell ref="A15:A19"/>
    <mergeCell ref="A28:A31"/>
    <mergeCell ref="A32:A40"/>
    <mergeCell ref="A41:A52"/>
    <mergeCell ref="A20:A27"/>
    <mergeCell ref="F2:H2"/>
    <mergeCell ref="I2:K2"/>
    <mergeCell ref="L2:N2"/>
    <mergeCell ref="O2:Q2"/>
    <mergeCell ref="C2:E2"/>
  </mergeCells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B9" sqref="B9"/>
    </sheetView>
  </sheetViews>
  <sheetFormatPr defaultRowHeight="15"/>
  <cols>
    <col min="1" max="1" width="14" style="173" customWidth="1"/>
    <col min="2" max="6" width="30.7109375" style="173" customWidth="1"/>
    <col min="7" max="16384" width="9.140625" style="173"/>
  </cols>
  <sheetData>
    <row r="1" spans="1:6" s="250" customFormat="1" ht="12.75" thickTop="1">
      <c r="A1" s="421"/>
      <c r="B1" s="422" t="s">
        <v>693</v>
      </c>
      <c r="C1" s="423" t="s">
        <v>694</v>
      </c>
      <c r="D1" s="424"/>
      <c r="E1" s="424" t="s">
        <v>695</v>
      </c>
      <c r="F1" s="425" t="s">
        <v>648</v>
      </c>
    </row>
    <row r="2" spans="1:6">
      <c r="A2" s="444" t="s">
        <v>696</v>
      </c>
      <c r="B2" s="1271"/>
      <c r="C2" s="1271"/>
      <c r="D2" s="1271"/>
      <c r="E2" s="238"/>
      <c r="F2" s="426"/>
    </row>
    <row r="3" spans="1:6" s="250" customFormat="1" ht="12">
      <c r="A3" s="427"/>
      <c r="B3" s="428" t="s">
        <v>697</v>
      </c>
      <c r="C3" s="428" t="s">
        <v>698</v>
      </c>
      <c r="D3" s="429" t="s">
        <v>699</v>
      </c>
      <c r="E3" s="429" t="s">
        <v>700</v>
      </c>
      <c r="F3" s="430" t="s">
        <v>701</v>
      </c>
    </row>
    <row r="4" spans="1:6">
      <c r="A4" s="438" t="s">
        <v>702</v>
      </c>
      <c r="B4" s="318"/>
      <c r="C4" s="318"/>
      <c r="D4" s="431"/>
      <c r="E4" s="431"/>
      <c r="F4" s="411"/>
    </row>
    <row r="5" spans="1:6">
      <c r="A5" s="438" t="s">
        <v>703</v>
      </c>
      <c r="B5" s="318"/>
      <c r="C5" s="318"/>
      <c r="D5" s="431"/>
      <c r="E5" s="431"/>
      <c r="F5" s="411"/>
    </row>
    <row r="6" spans="1:6">
      <c r="A6" s="438" t="s">
        <v>160</v>
      </c>
      <c r="B6" s="318"/>
      <c r="C6" s="318"/>
      <c r="D6" s="431"/>
      <c r="E6" s="431"/>
      <c r="F6" s="411"/>
    </row>
    <row r="7" spans="1:6">
      <c r="A7" s="438" t="s">
        <v>159</v>
      </c>
      <c r="B7" s="318"/>
      <c r="C7" s="318"/>
      <c r="D7" s="431"/>
      <c r="E7" s="431"/>
      <c r="F7" s="411"/>
    </row>
    <row r="8" spans="1:6">
      <c r="A8" s="438" t="s">
        <v>674</v>
      </c>
      <c r="B8" s="318"/>
      <c r="C8" s="318"/>
      <c r="D8" s="431"/>
      <c r="E8" s="431"/>
      <c r="F8" s="411"/>
    </row>
    <row r="9" spans="1:6">
      <c r="A9" s="439" t="s">
        <v>683</v>
      </c>
      <c r="B9" s="318"/>
      <c r="C9" s="318"/>
      <c r="D9" s="431"/>
      <c r="E9" s="431"/>
      <c r="F9" s="411"/>
    </row>
    <row r="10" spans="1:6">
      <c r="A10" s="440" t="s">
        <v>662</v>
      </c>
      <c r="B10" s="318"/>
      <c r="C10" s="318"/>
      <c r="D10" s="431"/>
      <c r="E10" s="431"/>
      <c r="F10" s="411"/>
    </row>
    <row r="11" spans="1:6">
      <c r="A11" s="440" t="s">
        <v>437</v>
      </c>
      <c r="B11" s="318"/>
      <c r="C11" s="318"/>
      <c r="D11" s="431"/>
      <c r="E11" s="431"/>
      <c r="F11" s="411"/>
    </row>
    <row r="12" spans="1:6">
      <c r="A12" s="440" t="s">
        <v>704</v>
      </c>
      <c r="B12" s="318"/>
      <c r="C12" s="318"/>
      <c r="D12" s="431"/>
      <c r="E12" s="431"/>
      <c r="F12" s="411"/>
    </row>
    <row r="13" spans="1:6">
      <c r="A13" s="441" t="s">
        <v>686</v>
      </c>
      <c r="B13" s="318"/>
      <c r="C13" s="318"/>
      <c r="D13" s="431"/>
      <c r="E13" s="431"/>
      <c r="F13" s="411"/>
    </row>
    <row r="14" spans="1:6">
      <c r="A14" s="438" t="s">
        <v>705</v>
      </c>
      <c r="B14" s="432"/>
      <c r="C14" s="432"/>
      <c r="D14" s="433"/>
      <c r="E14" s="433"/>
      <c r="F14" s="434"/>
    </row>
    <row r="15" spans="1:6">
      <c r="A15" s="442" t="s">
        <v>427</v>
      </c>
      <c r="B15" s="432"/>
      <c r="C15" s="432"/>
      <c r="D15" s="433"/>
      <c r="E15" s="433"/>
      <c r="F15" s="434"/>
    </row>
    <row r="16" spans="1:6" ht="15.75" thickBot="1">
      <c r="A16" s="443" t="s">
        <v>563</v>
      </c>
      <c r="B16" s="435"/>
      <c r="C16" s="435"/>
      <c r="D16" s="436"/>
      <c r="E16" s="436"/>
      <c r="F16" s="437"/>
    </row>
    <row r="17" ht="15.75" thickTop="1"/>
  </sheetData>
  <mergeCells count="1">
    <mergeCell ref="B2:D2"/>
  </mergeCells>
  <pageMargins left="0.7" right="0.7" top="0.75" bottom="0.75" header="0.3" footer="0.3"/>
  <pageSetup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"/>
  <sheetViews>
    <sheetView zoomScaleNormal="100" zoomScalePageLayoutView="5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3" sqref="A3"/>
    </sheetView>
  </sheetViews>
  <sheetFormatPr defaultRowHeight="15"/>
  <cols>
    <col min="1" max="1" width="3.85546875" style="173" bestFit="1" customWidth="1"/>
    <col min="2" max="2" width="12.42578125" style="173" customWidth="1"/>
    <col min="3" max="6" width="30.7109375" style="173" customWidth="1"/>
    <col min="7" max="7" width="7.7109375" style="173" customWidth="1"/>
    <col min="8" max="9" width="30.7109375" style="173" customWidth="1"/>
    <col min="10" max="10" width="7.7109375" style="173" customWidth="1"/>
    <col min="11" max="11" width="5" style="173" bestFit="1" customWidth="1"/>
    <col min="12" max="12" width="30.7109375" style="173" customWidth="1"/>
    <col min="13" max="16384" width="9.140625" style="173"/>
  </cols>
  <sheetData>
    <row r="1" spans="1:12">
      <c r="A1" s="579"/>
      <c r="B1" s="580" t="s">
        <v>1740</v>
      </c>
    </row>
    <row r="2" spans="1:12" s="210" customFormat="1" ht="12">
      <c r="A2" s="573" t="s">
        <v>1745</v>
      </c>
      <c r="B2" s="578" t="s">
        <v>1746</v>
      </c>
      <c r="C2" s="573" t="s">
        <v>1747</v>
      </c>
      <c r="D2" s="578" t="s">
        <v>697</v>
      </c>
      <c r="E2" s="573" t="s">
        <v>1741</v>
      </c>
      <c r="F2" s="578" t="s">
        <v>1742</v>
      </c>
      <c r="G2" s="573" t="s">
        <v>662</v>
      </c>
      <c r="H2" s="578" t="s">
        <v>1743</v>
      </c>
      <c r="I2" s="573" t="s">
        <v>661</v>
      </c>
      <c r="J2" s="578" t="s">
        <v>1744</v>
      </c>
      <c r="K2" s="573" t="s">
        <v>648</v>
      </c>
      <c r="L2" s="578" t="s">
        <v>563</v>
      </c>
    </row>
    <row r="3" spans="1:12">
      <c r="A3" s="574"/>
      <c r="B3" s="575"/>
      <c r="C3" s="576"/>
      <c r="D3" s="577"/>
      <c r="E3" s="576"/>
      <c r="F3" s="577"/>
      <c r="G3" s="576"/>
      <c r="H3" s="577"/>
      <c r="I3" s="576"/>
      <c r="J3" s="577"/>
      <c r="K3" s="576"/>
      <c r="L3" s="577"/>
    </row>
    <row r="4" spans="1:12">
      <c r="A4" s="574"/>
      <c r="B4" s="575"/>
      <c r="C4" s="576"/>
      <c r="D4" s="577"/>
      <c r="E4" s="576"/>
      <c r="F4" s="577"/>
      <c r="G4" s="576"/>
      <c r="H4" s="577"/>
      <c r="I4" s="576"/>
      <c r="J4" s="577"/>
      <c r="K4" s="576"/>
      <c r="L4" s="577"/>
    </row>
    <row r="5" spans="1:12">
      <c r="A5" s="574"/>
      <c r="B5" s="575"/>
      <c r="C5" s="576"/>
      <c r="D5" s="577"/>
      <c r="E5" s="576"/>
      <c r="F5" s="577"/>
      <c r="G5" s="576"/>
      <c r="H5" s="577"/>
      <c r="I5" s="576"/>
      <c r="J5" s="577"/>
      <c r="K5" s="576"/>
      <c r="L5" s="577"/>
    </row>
    <row r="6" spans="1:12">
      <c r="A6" s="574"/>
      <c r="B6" s="575"/>
      <c r="C6" s="576"/>
      <c r="D6" s="577"/>
      <c r="E6" s="576"/>
      <c r="F6" s="577"/>
      <c r="G6" s="576"/>
      <c r="H6" s="577"/>
      <c r="I6" s="576"/>
      <c r="J6" s="577"/>
      <c r="K6" s="576"/>
      <c r="L6" s="577"/>
    </row>
    <row r="7" spans="1:12">
      <c r="A7" s="574"/>
      <c r="B7" s="575"/>
      <c r="C7" s="576"/>
      <c r="D7" s="577"/>
      <c r="E7" s="576"/>
      <c r="F7" s="577"/>
      <c r="G7" s="576"/>
      <c r="H7" s="577"/>
      <c r="I7" s="576"/>
      <c r="J7" s="577"/>
      <c r="K7" s="576"/>
      <c r="L7" s="577"/>
    </row>
    <row r="8" spans="1:12">
      <c r="A8" s="574"/>
      <c r="B8" s="575"/>
      <c r="C8" s="576"/>
      <c r="D8" s="577"/>
      <c r="E8" s="576"/>
      <c r="F8" s="577"/>
      <c r="G8" s="576"/>
      <c r="H8" s="577"/>
      <c r="I8" s="576"/>
      <c r="J8" s="577"/>
      <c r="K8" s="576"/>
      <c r="L8" s="577"/>
    </row>
    <row r="9" spans="1:12">
      <c r="A9" s="574"/>
      <c r="B9" s="575"/>
      <c r="C9" s="576"/>
      <c r="D9" s="577"/>
      <c r="E9" s="576"/>
      <c r="F9" s="577"/>
      <c r="G9" s="576"/>
      <c r="H9" s="577"/>
      <c r="I9" s="576"/>
      <c r="J9" s="577"/>
      <c r="K9" s="576"/>
      <c r="L9" s="577"/>
    </row>
  </sheetData>
  <pageMargins left="0.7" right="0.7" top="0.75" bottom="0.75" header="0.3" footer="0.3"/>
  <pageSetup scale="48" fitToHeight="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Y18"/>
  <sheetViews>
    <sheetView workbookViewId="0">
      <selection activeCell="A3" sqref="A3"/>
    </sheetView>
  </sheetViews>
  <sheetFormatPr defaultRowHeight="15"/>
  <cols>
    <col min="1" max="1" width="18.42578125" style="173" bestFit="1" customWidth="1"/>
    <col min="2" max="2" width="35.140625" style="173" customWidth="1"/>
    <col min="3" max="3" width="13.5703125" style="173" bestFit="1" customWidth="1"/>
    <col min="4" max="4" width="17.42578125" style="173" customWidth="1"/>
    <col min="5" max="5" width="7.42578125" style="173" bestFit="1" customWidth="1"/>
    <col min="6" max="6" width="9.140625" style="173"/>
    <col min="7" max="7" width="17.5703125" style="173" bestFit="1" customWidth="1"/>
    <col min="8" max="8" width="5.7109375" style="174" customWidth="1"/>
    <col min="9" max="9" width="2.140625" style="174" customWidth="1"/>
    <col min="10" max="11" width="5.7109375" style="174" customWidth="1"/>
    <col min="12" max="12" width="2.140625" style="174" customWidth="1"/>
    <col min="13" max="14" width="5.7109375" style="174" customWidth="1"/>
    <col min="15" max="15" width="2.140625" style="174" customWidth="1"/>
    <col min="16" max="17" width="5.7109375" style="174" customWidth="1"/>
    <col min="18" max="18" width="2.140625" style="174" customWidth="1"/>
    <col min="19" max="20" width="5.7109375" style="174" customWidth="1"/>
    <col min="21" max="21" width="2.140625" style="174" customWidth="1"/>
    <col min="22" max="23" width="5.7109375" style="174" customWidth="1"/>
    <col min="24" max="24" width="2.140625" style="174" customWidth="1"/>
    <col min="25" max="25" width="5.7109375" style="174" customWidth="1"/>
    <col min="26" max="16384" width="9.140625" style="173"/>
  </cols>
  <sheetData>
    <row r="1" spans="1:25" ht="16.5" thickBot="1">
      <c r="A1" s="445" t="s">
        <v>706</v>
      </c>
      <c r="B1" s="254"/>
      <c r="C1" s="254"/>
      <c r="D1" s="254"/>
      <c r="E1" s="254"/>
      <c r="G1" s="445" t="s">
        <v>716</v>
      </c>
      <c r="H1" s="462"/>
      <c r="I1" s="462"/>
      <c r="J1" s="462"/>
      <c r="K1" s="462"/>
      <c r="L1" s="462"/>
      <c r="M1" s="462"/>
      <c r="N1" s="462"/>
      <c r="O1" s="462"/>
      <c r="P1" s="462"/>
      <c r="Q1" s="462"/>
      <c r="R1" s="462"/>
      <c r="S1" s="462"/>
      <c r="T1" s="462"/>
      <c r="U1" s="462"/>
      <c r="V1" s="462"/>
      <c r="W1" s="462"/>
      <c r="X1" s="462"/>
      <c r="Y1" s="462"/>
    </row>
    <row r="2" spans="1:25" s="210" customFormat="1" ht="16.5" thickTop="1" thickBot="1">
      <c r="A2" s="446" t="s">
        <v>707</v>
      </c>
      <c r="B2" s="447" t="s">
        <v>708</v>
      </c>
      <c r="C2" s="447" t="s">
        <v>709</v>
      </c>
      <c r="D2" s="447" t="s">
        <v>710</v>
      </c>
      <c r="E2" s="448" t="s">
        <v>711</v>
      </c>
      <c r="G2" s="463" t="s">
        <v>717</v>
      </c>
      <c r="H2" s="1276" t="str">
        <f>A3</f>
        <v>Criteria 1</v>
      </c>
      <c r="I2" s="1276"/>
      <c r="J2" s="1276"/>
      <c r="K2" s="1276" t="str">
        <f>A4</f>
        <v>Criteria 2</v>
      </c>
      <c r="L2" s="1276"/>
      <c r="M2" s="1276"/>
      <c r="N2" s="1276" t="str">
        <f>A5</f>
        <v>Criteria 3</v>
      </c>
      <c r="O2" s="1276"/>
      <c r="P2" s="1276"/>
      <c r="Q2" s="1276" t="str">
        <f>A6</f>
        <v>Criteria 4</v>
      </c>
      <c r="R2" s="1276"/>
      <c r="S2" s="1276"/>
      <c r="T2" s="1276" t="str">
        <f>A7</f>
        <v>Criteria 5</v>
      </c>
      <c r="U2" s="1276"/>
      <c r="V2" s="1277"/>
      <c r="W2" s="254"/>
      <c r="X2" s="254"/>
      <c r="Y2" s="254"/>
    </row>
    <row r="3" spans="1:25">
      <c r="A3" s="449" t="s">
        <v>2688</v>
      </c>
      <c r="B3" s="450"/>
      <c r="C3" s="451"/>
      <c r="D3" s="452"/>
      <c r="E3" s="453">
        <v>1</v>
      </c>
      <c r="G3" s="464" t="s">
        <v>718</v>
      </c>
      <c r="H3" s="1281"/>
      <c r="I3" s="1281"/>
      <c r="J3" s="1281"/>
      <c r="K3" s="1281"/>
      <c r="L3" s="1281"/>
      <c r="M3" s="1281"/>
      <c r="N3" s="1281"/>
      <c r="O3" s="1281"/>
      <c r="P3" s="1281"/>
      <c r="Q3" s="1281"/>
      <c r="R3" s="1281"/>
      <c r="S3" s="1281"/>
      <c r="T3" s="1281"/>
      <c r="U3" s="1281"/>
      <c r="V3" s="1282"/>
      <c r="W3" s="254"/>
      <c r="X3" s="254"/>
      <c r="Y3" s="254"/>
    </row>
    <row r="4" spans="1:25">
      <c r="A4" s="454" t="s">
        <v>712</v>
      </c>
      <c r="B4" s="455"/>
      <c r="C4" s="141"/>
      <c r="D4" s="25"/>
      <c r="E4" s="456">
        <v>1</v>
      </c>
      <c r="G4" s="410" t="s">
        <v>719</v>
      </c>
      <c r="H4" s="1285"/>
      <c r="I4" s="1285"/>
      <c r="J4" s="1285"/>
      <c r="K4" s="1285"/>
      <c r="L4" s="1285"/>
      <c r="M4" s="1285"/>
      <c r="N4" s="1285"/>
      <c r="O4" s="1285"/>
      <c r="P4" s="1285"/>
      <c r="Q4" s="1285"/>
      <c r="R4" s="1285"/>
      <c r="S4" s="1285"/>
      <c r="T4" s="1285"/>
      <c r="U4" s="1285"/>
      <c r="V4" s="1286"/>
      <c r="W4" s="254"/>
      <c r="X4" s="254"/>
      <c r="Y4" s="254"/>
    </row>
    <row r="5" spans="1:25" ht="15.75" thickBot="1">
      <c r="A5" s="454" t="s">
        <v>713</v>
      </c>
      <c r="B5" s="455"/>
      <c r="C5" s="141"/>
      <c r="D5" s="25"/>
      <c r="E5" s="456">
        <v>1</v>
      </c>
      <c r="G5" s="407" t="s">
        <v>720</v>
      </c>
      <c r="H5" s="1283"/>
      <c r="I5" s="1283"/>
      <c r="J5" s="1283"/>
      <c r="K5" s="1283"/>
      <c r="L5" s="1283"/>
      <c r="M5" s="1283"/>
      <c r="N5" s="1283"/>
      <c r="O5" s="1283"/>
      <c r="P5" s="1283"/>
      <c r="Q5" s="1283"/>
      <c r="R5" s="1283"/>
      <c r="S5" s="1283"/>
      <c r="T5" s="1283"/>
      <c r="U5" s="1283"/>
      <c r="V5" s="1284"/>
      <c r="W5" s="254"/>
      <c r="X5" s="254"/>
      <c r="Y5" s="254"/>
    </row>
    <row r="6" spans="1:25">
      <c r="A6" s="454" t="s">
        <v>714</v>
      </c>
      <c r="B6" s="455"/>
      <c r="C6" s="141"/>
      <c r="D6" s="25"/>
      <c r="E6" s="456">
        <v>1</v>
      </c>
      <c r="W6" s="173"/>
      <c r="X6" s="173"/>
      <c r="Y6" s="173"/>
    </row>
    <row r="7" spans="1:25" ht="16.5" thickBot="1">
      <c r="A7" s="457" t="s">
        <v>715</v>
      </c>
      <c r="B7" s="458"/>
      <c r="C7" s="459"/>
      <c r="D7" s="460"/>
      <c r="E7" s="461">
        <v>1</v>
      </c>
      <c r="G7" s="445" t="s">
        <v>628</v>
      </c>
      <c r="H7" s="462"/>
      <c r="I7" s="462"/>
      <c r="J7" s="462"/>
      <c r="K7" s="462"/>
      <c r="L7" s="462"/>
      <c r="M7" s="462"/>
      <c r="N7" s="462"/>
      <c r="O7" s="462"/>
      <c r="P7" s="462"/>
      <c r="Q7" s="462"/>
      <c r="R7" s="462"/>
      <c r="S7" s="462"/>
      <c r="T7" s="462"/>
      <c r="U7" s="462"/>
      <c r="V7" s="462"/>
      <c r="W7" s="462"/>
      <c r="X7" s="462"/>
      <c r="Y7" s="462"/>
    </row>
    <row r="8" spans="1:25" ht="15.75" thickTop="1">
      <c r="G8" s="466" t="s">
        <v>149</v>
      </c>
      <c r="H8" s="1272" t="str">
        <f>A3</f>
        <v>Criteria 1</v>
      </c>
      <c r="I8" s="1273"/>
      <c r="J8" s="1274"/>
      <c r="K8" s="1272" t="str">
        <f>A4</f>
        <v>Criteria 2</v>
      </c>
      <c r="L8" s="1273"/>
      <c r="M8" s="1274"/>
      <c r="N8" s="1272" t="str">
        <f>A5</f>
        <v>Criteria 3</v>
      </c>
      <c r="O8" s="1273"/>
      <c r="P8" s="1274"/>
      <c r="Q8" s="1272" t="str">
        <f>A6</f>
        <v>Criteria 4</v>
      </c>
      <c r="R8" s="1273"/>
      <c r="S8" s="1274"/>
      <c r="T8" s="1272" t="str">
        <f>A7</f>
        <v>Criteria 5</v>
      </c>
      <c r="U8" s="1273"/>
      <c r="V8" s="1275"/>
      <c r="W8" s="1278" t="s">
        <v>1718</v>
      </c>
      <c r="X8" s="1279"/>
      <c r="Y8" s="1280"/>
    </row>
    <row r="9" spans="1:25" ht="15.75" thickBot="1">
      <c r="G9" s="467" t="s">
        <v>711</v>
      </c>
      <c r="H9" s="468" t="s">
        <v>721</v>
      </c>
      <c r="I9" s="469"/>
      <c r="J9" s="470">
        <f>E3</f>
        <v>1</v>
      </c>
      <c r="K9" s="468" t="s">
        <v>721</v>
      </c>
      <c r="L9" s="469"/>
      <c r="M9" s="470">
        <f>E4</f>
        <v>1</v>
      </c>
      <c r="N9" s="468" t="s">
        <v>721</v>
      </c>
      <c r="O9" s="469"/>
      <c r="P9" s="470">
        <f>E5</f>
        <v>1</v>
      </c>
      <c r="Q9" s="468" t="s">
        <v>721</v>
      </c>
      <c r="R9" s="469"/>
      <c r="S9" s="470">
        <f>E6</f>
        <v>1</v>
      </c>
      <c r="T9" s="468" t="s">
        <v>721</v>
      </c>
      <c r="U9" s="469"/>
      <c r="V9" s="471">
        <f>E7</f>
        <v>1</v>
      </c>
      <c r="W9" s="468" t="s">
        <v>721</v>
      </c>
      <c r="X9" s="469"/>
      <c r="Y9" s="471" t="s">
        <v>1719</v>
      </c>
    </row>
    <row r="10" spans="1:25">
      <c r="G10" s="472" t="str">
        <f>G3</f>
        <v>COA 1</v>
      </c>
      <c r="H10" s="473"/>
      <c r="I10" s="474"/>
      <c r="J10" s="475">
        <f>H10*J9</f>
        <v>0</v>
      </c>
      <c r="K10" s="473"/>
      <c r="L10" s="474"/>
      <c r="M10" s="475">
        <f>K10*M9</f>
        <v>0</v>
      </c>
      <c r="N10" s="473"/>
      <c r="O10" s="474"/>
      <c r="P10" s="475">
        <f>N10*P9</f>
        <v>0</v>
      </c>
      <c r="Q10" s="473"/>
      <c r="R10" s="474"/>
      <c r="S10" s="475">
        <f>Q10*S9</f>
        <v>0</v>
      </c>
      <c r="T10" s="473"/>
      <c r="U10" s="474"/>
      <c r="V10" s="476">
        <f>T10*V9</f>
        <v>0</v>
      </c>
      <c r="W10" s="569">
        <f>H10+K10+N10+Q10+T10</f>
        <v>0</v>
      </c>
      <c r="X10" s="474"/>
      <c r="Y10" s="476">
        <f>J10+M10+P10+S10+V10</f>
        <v>0</v>
      </c>
    </row>
    <row r="11" spans="1:25">
      <c r="G11" s="477" t="str">
        <f>G4</f>
        <v>COA 2</v>
      </c>
      <c r="H11" s="478"/>
      <c r="I11" s="479"/>
      <c r="J11" s="480">
        <f>H11*J9</f>
        <v>0</v>
      </c>
      <c r="K11" s="478"/>
      <c r="L11" s="479"/>
      <c r="M11" s="480">
        <f>K11*M9</f>
        <v>0</v>
      </c>
      <c r="N11" s="478"/>
      <c r="O11" s="479"/>
      <c r="P11" s="480">
        <f>N11*P9</f>
        <v>0</v>
      </c>
      <c r="Q11" s="478"/>
      <c r="R11" s="479"/>
      <c r="S11" s="480">
        <f>Q11*S9</f>
        <v>0</v>
      </c>
      <c r="T11" s="478"/>
      <c r="U11" s="479"/>
      <c r="V11" s="481">
        <f>T11*V9</f>
        <v>0</v>
      </c>
      <c r="W11" s="570">
        <f t="shared" ref="W11:Y12" si="0">H11+K11+N11+Q11+T11</f>
        <v>0</v>
      </c>
      <c r="X11" s="479"/>
      <c r="Y11" s="481">
        <f t="shared" si="0"/>
        <v>0</v>
      </c>
    </row>
    <row r="12" spans="1:25" ht="15.75" thickBot="1">
      <c r="G12" s="482" t="str">
        <f>G5</f>
        <v>COA 3</v>
      </c>
      <c r="H12" s="483"/>
      <c r="I12" s="484"/>
      <c r="J12" s="485">
        <f>H12*J9</f>
        <v>0</v>
      </c>
      <c r="K12" s="483"/>
      <c r="L12" s="484"/>
      <c r="M12" s="485">
        <f>K12*M9</f>
        <v>0</v>
      </c>
      <c r="N12" s="483"/>
      <c r="O12" s="484"/>
      <c r="P12" s="485">
        <f>N12*P9</f>
        <v>0</v>
      </c>
      <c r="Q12" s="483"/>
      <c r="R12" s="484"/>
      <c r="S12" s="485">
        <f>Q12*S9</f>
        <v>0</v>
      </c>
      <c r="T12" s="483"/>
      <c r="U12" s="484"/>
      <c r="V12" s="486">
        <f>T12*V9</f>
        <v>0</v>
      </c>
      <c r="W12" s="571">
        <f t="shared" si="0"/>
        <v>0</v>
      </c>
      <c r="X12" s="484"/>
      <c r="Y12" s="486">
        <f t="shared" si="0"/>
        <v>0</v>
      </c>
    </row>
    <row r="18" spans="7:25" s="465" customFormat="1">
      <c r="G18" s="173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</row>
  </sheetData>
  <mergeCells count="26">
    <mergeCell ref="W8:Y8"/>
    <mergeCell ref="H3:J3"/>
    <mergeCell ref="K3:M3"/>
    <mergeCell ref="N3:P3"/>
    <mergeCell ref="Q3:S3"/>
    <mergeCell ref="T3:V3"/>
    <mergeCell ref="H5:J5"/>
    <mergeCell ref="K5:M5"/>
    <mergeCell ref="N5:P5"/>
    <mergeCell ref="Q5:S5"/>
    <mergeCell ref="T5:V5"/>
    <mergeCell ref="H4:J4"/>
    <mergeCell ref="K4:M4"/>
    <mergeCell ref="N4:P4"/>
    <mergeCell ref="Q4:S4"/>
    <mergeCell ref="T4:V4"/>
    <mergeCell ref="H2:J2"/>
    <mergeCell ref="K2:M2"/>
    <mergeCell ref="N2:P2"/>
    <mergeCell ref="Q2:S2"/>
    <mergeCell ref="T2:V2"/>
    <mergeCell ref="H8:J8"/>
    <mergeCell ref="K8:M8"/>
    <mergeCell ref="N8:P8"/>
    <mergeCell ref="Q8:S8"/>
    <mergeCell ref="T8:V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I3"/>
  <sheetViews>
    <sheetView zoomScale="90" zoomScaleNormal="90" workbookViewId="0">
      <pane ySplit="2" topLeftCell="A3" activePane="bottomLeft" state="frozen"/>
      <selection activeCell="A22" sqref="A22:A25"/>
      <selection pane="bottomLeft" activeCell="A3" sqref="A3"/>
    </sheetView>
  </sheetViews>
  <sheetFormatPr defaultRowHeight="14.25"/>
  <cols>
    <col min="1" max="1" width="3.7109375" style="129" customWidth="1"/>
    <col min="2" max="2" width="3.7109375" style="130" customWidth="1"/>
    <col min="3" max="3" width="5.5703125" style="131" bestFit="1" customWidth="1"/>
    <col min="4" max="4" width="10.7109375" style="122" bestFit="1" customWidth="1"/>
    <col min="5" max="5" width="12.140625" style="121" bestFit="1" customWidth="1"/>
    <col min="6" max="6" width="41.5703125" style="122" customWidth="1"/>
    <col min="7" max="7" width="14.7109375" style="132" customWidth="1"/>
    <col min="8" max="8" width="13.28515625" style="121" bestFit="1" customWidth="1"/>
    <col min="9" max="9" width="12.7109375" style="133" customWidth="1"/>
    <col min="10" max="10" width="15.7109375" style="124" bestFit="1" customWidth="1"/>
    <col min="11" max="16" width="3.7109375" style="124" customWidth="1"/>
    <col min="17" max="17" width="3.7109375" style="125" customWidth="1"/>
    <col min="18" max="33" width="3.7109375" style="124" customWidth="1"/>
    <col min="34" max="34" width="3.7109375" style="126" customWidth="1"/>
    <col min="35" max="35" width="3.7109375" style="124" customWidth="1"/>
    <col min="36" max="36" width="15.7109375" style="125" bestFit="1" customWidth="1"/>
    <col min="37" max="37" width="3.7109375" style="128" customWidth="1"/>
    <col min="38" max="45" width="3.7109375" style="124" customWidth="1"/>
    <col min="46" max="46" width="3.7109375" style="126" customWidth="1"/>
    <col min="47" max="47" width="3.7109375" style="124" customWidth="1"/>
    <col min="48" max="48" width="15.7109375" style="125" bestFit="1" customWidth="1"/>
    <col min="49" max="49" width="3.7109375" style="128" customWidth="1"/>
    <col min="50" max="62" width="3.7109375" style="124" customWidth="1"/>
    <col min="63" max="65" width="3.7109375" style="126" customWidth="1"/>
    <col min="66" max="66" width="3.7109375" style="125" customWidth="1"/>
    <col min="67" max="67" width="3.7109375" style="128" customWidth="1"/>
    <col min="68" max="68" width="3.7109375" style="125" customWidth="1"/>
    <col min="69" max="69" width="3.7109375" style="128" customWidth="1"/>
    <col min="70" max="78" width="3.7109375" style="124" customWidth="1"/>
    <col min="79" max="79" width="15.7109375" style="125" bestFit="1" customWidth="1"/>
    <col min="80" max="80" width="12.7109375" style="133" customWidth="1"/>
    <col min="81" max="81" width="15.7109375" style="124" bestFit="1" customWidth="1"/>
    <col min="82" max="86" width="3.7109375" style="124" customWidth="1"/>
    <col min="87" max="87" width="3.7109375" style="125" customWidth="1"/>
    <col min="88" max="16384" width="9.140625" style="42"/>
  </cols>
  <sheetData>
    <row r="1" spans="1:87" s="102" customFormat="1" ht="15" customHeight="1">
      <c r="A1" s="96"/>
      <c r="B1" s="97"/>
      <c r="C1" s="98"/>
      <c r="D1" s="99"/>
      <c r="E1" s="100"/>
      <c r="F1" s="99"/>
      <c r="G1" s="101"/>
      <c r="H1" s="100"/>
      <c r="I1" s="928" t="s">
        <v>564</v>
      </c>
      <c r="J1" s="929"/>
      <c r="K1" s="929"/>
      <c r="L1" s="929"/>
      <c r="M1" s="929"/>
      <c r="N1" s="929"/>
      <c r="O1" s="929"/>
      <c r="P1" s="929"/>
      <c r="Q1" s="930"/>
      <c r="R1" s="931" t="s">
        <v>565</v>
      </c>
      <c r="S1" s="932"/>
      <c r="T1" s="932"/>
      <c r="U1" s="932"/>
      <c r="V1" s="932"/>
      <c r="W1" s="932"/>
      <c r="X1" s="932"/>
      <c r="Y1" s="932"/>
      <c r="Z1" s="932"/>
      <c r="AA1" s="932"/>
      <c r="AB1" s="932"/>
      <c r="AC1" s="932"/>
      <c r="AD1" s="932"/>
      <c r="AE1" s="932"/>
      <c r="AF1" s="932"/>
      <c r="AG1" s="932"/>
      <c r="AH1" s="932"/>
      <c r="AI1" s="932"/>
      <c r="AJ1" s="933"/>
      <c r="AK1" s="931" t="s">
        <v>566</v>
      </c>
      <c r="AL1" s="932"/>
      <c r="AM1" s="932"/>
      <c r="AN1" s="932"/>
      <c r="AO1" s="932"/>
      <c r="AP1" s="932"/>
      <c r="AQ1" s="932"/>
      <c r="AR1" s="932"/>
      <c r="AS1" s="932"/>
      <c r="AT1" s="932"/>
      <c r="AU1" s="932"/>
      <c r="AV1" s="933"/>
      <c r="AW1" s="931" t="s">
        <v>567</v>
      </c>
      <c r="AX1" s="932"/>
      <c r="AY1" s="932"/>
      <c r="AZ1" s="932"/>
      <c r="BA1" s="932"/>
      <c r="BB1" s="932"/>
      <c r="BC1" s="932"/>
      <c r="BD1" s="932"/>
      <c r="BE1" s="932"/>
      <c r="BF1" s="932"/>
      <c r="BG1" s="932"/>
      <c r="BH1" s="932"/>
      <c r="BI1" s="932"/>
      <c r="BJ1" s="932"/>
      <c r="BK1" s="932"/>
      <c r="BL1" s="932"/>
      <c r="BM1" s="932"/>
      <c r="BN1" s="932"/>
      <c r="BO1" s="932"/>
      <c r="BP1" s="932"/>
      <c r="BQ1" s="932"/>
      <c r="BR1" s="932"/>
      <c r="BS1" s="932"/>
      <c r="BT1" s="932"/>
      <c r="BU1" s="932"/>
      <c r="BV1" s="932"/>
      <c r="BW1" s="932"/>
      <c r="BX1" s="932"/>
      <c r="BY1" s="932"/>
      <c r="BZ1" s="932"/>
      <c r="CA1" s="933"/>
      <c r="CB1" s="928" t="s">
        <v>568</v>
      </c>
      <c r="CC1" s="929"/>
      <c r="CD1" s="929"/>
      <c r="CE1" s="929"/>
      <c r="CF1" s="929"/>
      <c r="CG1" s="929"/>
      <c r="CH1" s="929"/>
      <c r="CI1" s="930"/>
    </row>
    <row r="2" spans="1:87" ht="206.25" thickBot="1">
      <c r="A2" s="103" t="s">
        <v>483</v>
      </c>
      <c r="B2" s="104" t="s">
        <v>490</v>
      </c>
      <c r="C2" s="105" t="s">
        <v>569</v>
      </c>
      <c r="D2" s="106" t="s">
        <v>570</v>
      </c>
      <c r="E2" s="107" t="s">
        <v>571</v>
      </c>
      <c r="F2" s="108" t="s">
        <v>572</v>
      </c>
      <c r="G2" s="109" t="s">
        <v>573</v>
      </c>
      <c r="H2" s="110" t="s">
        <v>574</v>
      </c>
      <c r="I2" s="108" t="s">
        <v>486</v>
      </c>
      <c r="J2" s="109" t="s">
        <v>575</v>
      </c>
      <c r="K2" s="111" t="s">
        <v>576</v>
      </c>
      <c r="L2" s="111" t="s">
        <v>577</v>
      </c>
      <c r="M2" s="111" t="s">
        <v>578</v>
      </c>
      <c r="N2" s="111" t="s">
        <v>579</v>
      </c>
      <c r="O2" s="111" t="s">
        <v>580</v>
      </c>
      <c r="P2" s="111" t="s">
        <v>581</v>
      </c>
      <c r="Q2" s="112" t="s">
        <v>582</v>
      </c>
      <c r="R2" s="111" t="s">
        <v>583</v>
      </c>
      <c r="S2" s="111" t="s">
        <v>584</v>
      </c>
      <c r="T2" s="111" t="s">
        <v>585</v>
      </c>
      <c r="U2" s="111" t="s">
        <v>586</v>
      </c>
      <c r="V2" s="111" t="s">
        <v>587</v>
      </c>
      <c r="W2" s="111" t="s">
        <v>588</v>
      </c>
      <c r="X2" s="111" t="s">
        <v>437</v>
      </c>
      <c r="Y2" s="111" t="s">
        <v>589</v>
      </c>
      <c r="Z2" s="111" t="s">
        <v>590</v>
      </c>
      <c r="AA2" s="111" t="s">
        <v>591</v>
      </c>
      <c r="AB2" s="111" t="s">
        <v>592</v>
      </c>
      <c r="AC2" s="111" t="s">
        <v>593</v>
      </c>
      <c r="AD2" s="111" t="s">
        <v>594</v>
      </c>
      <c r="AE2" s="111" t="s">
        <v>595</v>
      </c>
      <c r="AF2" s="111" t="s">
        <v>596</v>
      </c>
      <c r="AG2" s="111" t="s">
        <v>597</v>
      </c>
      <c r="AH2" s="113" t="s">
        <v>598</v>
      </c>
      <c r="AI2" s="111" t="s">
        <v>599</v>
      </c>
      <c r="AJ2" s="112" t="s">
        <v>600</v>
      </c>
      <c r="AK2" s="114" t="s">
        <v>601</v>
      </c>
      <c r="AL2" s="111" t="s">
        <v>602</v>
      </c>
      <c r="AM2" s="111" t="s">
        <v>603</v>
      </c>
      <c r="AN2" s="111" t="s">
        <v>604</v>
      </c>
      <c r="AO2" s="111" t="s">
        <v>605</v>
      </c>
      <c r="AP2" s="111" t="s">
        <v>606</v>
      </c>
      <c r="AQ2" s="111" t="s">
        <v>607</v>
      </c>
      <c r="AR2" s="111" t="s">
        <v>608</v>
      </c>
      <c r="AS2" s="111" t="s">
        <v>588</v>
      </c>
      <c r="AT2" s="113" t="s">
        <v>609</v>
      </c>
      <c r="AU2" s="111" t="s">
        <v>581</v>
      </c>
      <c r="AV2" s="112" t="s">
        <v>610</v>
      </c>
      <c r="AW2" s="114" t="s">
        <v>611</v>
      </c>
      <c r="AX2" s="111" t="s">
        <v>612</v>
      </c>
      <c r="AY2" s="111" t="s">
        <v>613</v>
      </c>
      <c r="AZ2" s="111" t="s">
        <v>437</v>
      </c>
      <c r="BA2" s="111" t="s">
        <v>614</v>
      </c>
      <c r="BB2" s="111" t="s">
        <v>615</v>
      </c>
      <c r="BC2" s="111" t="s">
        <v>616</v>
      </c>
      <c r="BD2" s="111" t="s">
        <v>617</v>
      </c>
      <c r="BE2" s="111" t="s">
        <v>618</v>
      </c>
      <c r="BF2" s="111" t="s">
        <v>619</v>
      </c>
      <c r="BG2" s="111" t="s">
        <v>620</v>
      </c>
      <c r="BH2" s="111" t="s">
        <v>621</v>
      </c>
      <c r="BI2" s="111" t="s">
        <v>622</v>
      </c>
      <c r="BJ2" s="111" t="s">
        <v>623</v>
      </c>
      <c r="BK2" s="113" t="s">
        <v>624</v>
      </c>
      <c r="BL2" s="113" t="s">
        <v>625</v>
      </c>
      <c r="BM2" s="113" t="s">
        <v>626</v>
      </c>
      <c r="BN2" s="112" t="s">
        <v>627</v>
      </c>
      <c r="BO2" s="114" t="s">
        <v>628</v>
      </c>
      <c r="BP2" s="112" t="s">
        <v>629</v>
      </c>
      <c r="BQ2" s="114" t="s">
        <v>437</v>
      </c>
      <c r="BR2" s="111" t="s">
        <v>581</v>
      </c>
      <c r="BS2" s="111" t="s">
        <v>596</v>
      </c>
      <c r="BT2" s="111" t="s">
        <v>630</v>
      </c>
      <c r="BU2" s="111" t="s">
        <v>631</v>
      </c>
      <c r="BV2" s="111" t="s">
        <v>619</v>
      </c>
      <c r="BW2" s="111" t="s">
        <v>632</v>
      </c>
      <c r="BX2" s="111" t="s">
        <v>633</v>
      </c>
      <c r="BY2" s="111" t="s">
        <v>634</v>
      </c>
      <c r="BZ2" s="111" t="s">
        <v>635</v>
      </c>
      <c r="CA2" s="110" t="s">
        <v>636</v>
      </c>
      <c r="CB2" s="108" t="s">
        <v>637</v>
      </c>
      <c r="CC2" s="109" t="s">
        <v>638</v>
      </c>
      <c r="CD2" s="111" t="s">
        <v>639</v>
      </c>
      <c r="CE2" s="111" t="s">
        <v>640</v>
      </c>
      <c r="CF2" s="111" t="s">
        <v>641</v>
      </c>
      <c r="CG2" s="111" t="s">
        <v>642</v>
      </c>
      <c r="CH2" s="111" t="s">
        <v>643</v>
      </c>
      <c r="CI2" s="112" t="s">
        <v>644</v>
      </c>
    </row>
    <row r="3" spans="1:87">
      <c r="A3" s="115"/>
      <c r="B3" s="116"/>
      <c r="C3" s="117"/>
      <c r="D3" s="118"/>
      <c r="E3" s="119"/>
      <c r="F3" s="118"/>
      <c r="G3" s="120"/>
      <c r="I3" s="122"/>
      <c r="J3" s="123">
        <v>40774.541666666664</v>
      </c>
      <c r="AJ3" s="127">
        <f>J3 +((CC3-J3)*0.3)</f>
        <v>40775.129166666666</v>
      </c>
      <c r="AV3" s="127">
        <f>AJ3+((CC3-J3)*0.2)</f>
        <v>40775.520833333336</v>
      </c>
      <c r="CA3" s="127">
        <f>AV3 +((CC3-J3)*0.3)</f>
        <v>40776.108333333337</v>
      </c>
      <c r="CB3" s="122"/>
      <c r="CC3" s="123">
        <v>40776.5</v>
      </c>
    </row>
  </sheetData>
  <mergeCells count="5">
    <mergeCell ref="I1:Q1"/>
    <mergeCell ref="R1:AJ1"/>
    <mergeCell ref="AK1:AV1"/>
    <mergeCell ref="AW1:CA1"/>
    <mergeCell ref="CB1:CI1"/>
  </mergeCells>
  <pageMargins left="0.7" right="0.7" top="0.75" bottom="0.75" header="0.3" footer="0.3"/>
  <pageSetup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E165"/>
  <sheetViews>
    <sheetView zoomScale="80" zoomScaleNormal="80" workbookViewId="0">
      <selection activeCell="A3" sqref="A3"/>
    </sheetView>
  </sheetViews>
  <sheetFormatPr defaultRowHeight="15"/>
  <cols>
    <col min="1" max="1" width="61.140625" style="227" customWidth="1"/>
    <col min="2" max="2" width="61.140625" style="136" customWidth="1"/>
    <col min="3" max="16384" width="9.140625" style="173"/>
  </cols>
  <sheetData>
    <row r="1" spans="1:2" ht="18.75">
      <c r="A1" s="1287" t="s">
        <v>843</v>
      </c>
      <c r="B1" s="1287"/>
    </row>
    <row r="2" spans="1:2">
      <c r="A2" s="226" t="s">
        <v>660</v>
      </c>
      <c r="B2" s="230" t="s">
        <v>1044</v>
      </c>
    </row>
    <row r="3" spans="1:2">
      <c r="A3" s="136" t="s">
        <v>844</v>
      </c>
    </row>
    <row r="4" spans="1:2">
      <c r="A4" s="136" t="s">
        <v>845</v>
      </c>
    </row>
    <row r="5" spans="1:2">
      <c r="A5" s="136" t="s">
        <v>846</v>
      </c>
    </row>
    <row r="6" spans="1:2">
      <c r="A6" s="136" t="s">
        <v>847</v>
      </c>
    </row>
    <row r="7" spans="1:2">
      <c r="A7" s="136" t="s">
        <v>848</v>
      </c>
    </row>
    <row r="8" spans="1:2">
      <c r="A8" s="136" t="s">
        <v>849</v>
      </c>
    </row>
    <row r="9" spans="1:2">
      <c r="A9" s="136" t="s">
        <v>850</v>
      </c>
    </row>
    <row r="10" spans="1:2">
      <c r="A10" s="136" t="s">
        <v>851</v>
      </c>
    </row>
    <row r="11" spans="1:2">
      <c r="A11" s="136" t="s">
        <v>996</v>
      </c>
    </row>
    <row r="12" spans="1:2">
      <c r="A12" s="136" t="s">
        <v>965</v>
      </c>
    </row>
    <row r="13" spans="1:2">
      <c r="A13" s="136" t="s">
        <v>966</v>
      </c>
    </row>
    <row r="14" spans="1:2">
      <c r="A14" s="136" t="s">
        <v>852</v>
      </c>
    </row>
    <row r="15" spans="1:2">
      <c r="A15" s="136" t="s">
        <v>853</v>
      </c>
    </row>
    <row r="16" spans="1:2">
      <c r="A16" s="136" t="s">
        <v>854</v>
      </c>
    </row>
    <row r="18" spans="1:5">
      <c r="A18" s="226" t="s">
        <v>658</v>
      </c>
      <c r="B18" s="229"/>
      <c r="E18" s="183"/>
    </row>
    <row r="19" spans="1:5">
      <c r="A19" s="136" t="s">
        <v>977</v>
      </c>
      <c r="E19" s="182"/>
    </row>
    <row r="20" spans="1:5">
      <c r="A20" s="227" t="s">
        <v>906</v>
      </c>
      <c r="E20" s="182"/>
    </row>
    <row r="21" spans="1:5">
      <c r="A21" s="227" t="s">
        <v>971</v>
      </c>
      <c r="E21" s="182"/>
    </row>
    <row r="22" spans="1:5">
      <c r="A22" s="227" t="s">
        <v>972</v>
      </c>
      <c r="E22" s="182"/>
    </row>
    <row r="23" spans="1:5">
      <c r="A23" s="227" t="s">
        <v>978</v>
      </c>
      <c r="E23" s="182"/>
    </row>
    <row r="24" spans="1:5">
      <c r="A24" s="136" t="s">
        <v>955</v>
      </c>
      <c r="E24" s="182"/>
    </row>
    <row r="25" spans="1:5">
      <c r="A25" s="227" t="s">
        <v>973</v>
      </c>
      <c r="E25" s="182"/>
    </row>
    <row r="26" spans="1:5">
      <c r="A26" s="227" t="s">
        <v>974</v>
      </c>
      <c r="E26" s="182"/>
    </row>
    <row r="27" spans="1:5">
      <c r="A27" s="228" t="s">
        <v>979</v>
      </c>
      <c r="E27" s="182"/>
    </row>
    <row r="28" spans="1:5">
      <c r="A28" s="227" t="s">
        <v>975</v>
      </c>
      <c r="E28" s="182"/>
    </row>
    <row r="29" spans="1:5">
      <c r="A29" s="227" t="s">
        <v>976</v>
      </c>
      <c r="E29" s="182"/>
    </row>
    <row r="30" spans="1:5">
      <c r="A30" s="227" t="s">
        <v>980</v>
      </c>
      <c r="E30" s="182"/>
    </row>
    <row r="31" spans="1:5">
      <c r="A31" s="227" t="s">
        <v>981</v>
      </c>
      <c r="E31" s="182"/>
    </row>
    <row r="32" spans="1:5">
      <c r="A32" s="227" t="s">
        <v>982</v>
      </c>
    </row>
    <row r="33" spans="1:5">
      <c r="A33" s="227" t="s">
        <v>983</v>
      </c>
    </row>
    <row r="34" spans="1:5">
      <c r="A34" s="136" t="s">
        <v>952</v>
      </c>
    </row>
    <row r="35" spans="1:5">
      <c r="A35" s="136" t="s">
        <v>953</v>
      </c>
      <c r="E35" s="182"/>
    </row>
    <row r="36" spans="1:5">
      <c r="A36" s="136" t="s">
        <v>954</v>
      </c>
      <c r="E36" s="182"/>
    </row>
    <row r="37" spans="1:5">
      <c r="A37" s="227" t="s">
        <v>984</v>
      </c>
      <c r="E37" s="182"/>
    </row>
    <row r="38" spans="1:5">
      <c r="A38" s="227" t="s">
        <v>985</v>
      </c>
    </row>
    <row r="39" spans="1:5">
      <c r="A39" s="227" t="s">
        <v>986</v>
      </c>
    </row>
    <row r="40" spans="1:5">
      <c r="A40" s="227" t="s">
        <v>987</v>
      </c>
    </row>
    <row r="41" spans="1:5">
      <c r="A41" s="227" t="s">
        <v>988</v>
      </c>
    </row>
    <row r="42" spans="1:5">
      <c r="A42" s="227" t="s">
        <v>989</v>
      </c>
    </row>
    <row r="43" spans="1:5">
      <c r="A43" s="227" t="s">
        <v>990</v>
      </c>
    </row>
    <row r="44" spans="1:5">
      <c r="A44" s="227" t="s">
        <v>991</v>
      </c>
    </row>
    <row r="45" spans="1:5">
      <c r="A45" s="227" t="s">
        <v>992</v>
      </c>
    </row>
    <row r="46" spans="1:5">
      <c r="A46" s="227" t="s">
        <v>993</v>
      </c>
    </row>
    <row r="47" spans="1:5">
      <c r="A47" s="227" t="s">
        <v>994</v>
      </c>
    </row>
    <row r="48" spans="1:5">
      <c r="A48" s="227" t="s">
        <v>995</v>
      </c>
    </row>
    <row r="49" spans="1:5">
      <c r="A49" s="227" t="s">
        <v>969</v>
      </c>
      <c r="E49" s="183"/>
    </row>
    <row r="50" spans="1:5">
      <c r="A50" s="227" t="s">
        <v>970</v>
      </c>
      <c r="E50" s="181"/>
    </row>
    <row r="52" spans="1:5">
      <c r="A52" s="226" t="s">
        <v>160</v>
      </c>
      <c r="B52" s="229"/>
    </row>
    <row r="53" spans="1:5">
      <c r="A53" s="136" t="s">
        <v>855</v>
      </c>
    </row>
    <row r="54" spans="1:5">
      <c r="A54" s="136" t="s">
        <v>856</v>
      </c>
    </row>
    <row r="55" spans="1:5">
      <c r="A55" s="136" t="s">
        <v>857</v>
      </c>
    </row>
    <row r="56" spans="1:5">
      <c r="A56" s="136" t="s">
        <v>858</v>
      </c>
    </row>
    <row r="57" spans="1:5">
      <c r="A57" s="136" t="s">
        <v>860</v>
      </c>
    </row>
    <row r="58" spans="1:5">
      <c r="A58" s="136" t="s">
        <v>859</v>
      </c>
    </row>
    <row r="59" spans="1:5">
      <c r="A59" s="136" t="s">
        <v>861</v>
      </c>
    </row>
    <row r="60" spans="1:5">
      <c r="A60" s="136" t="s">
        <v>862</v>
      </c>
    </row>
    <row r="61" spans="1:5">
      <c r="A61" s="136" t="s">
        <v>863</v>
      </c>
    </row>
    <row r="62" spans="1:5">
      <c r="A62" s="136" t="s">
        <v>864</v>
      </c>
    </row>
    <row r="63" spans="1:5">
      <c r="A63" s="136" t="s">
        <v>865</v>
      </c>
    </row>
    <row r="64" spans="1:5">
      <c r="A64" s="136" t="s">
        <v>866</v>
      </c>
    </row>
    <row r="65" spans="1:2">
      <c r="A65" s="136" t="s">
        <v>867</v>
      </c>
    </row>
    <row r="66" spans="1:2">
      <c r="A66" s="136" t="s">
        <v>868</v>
      </c>
    </row>
    <row r="67" spans="1:2">
      <c r="A67" s="136" t="s">
        <v>869</v>
      </c>
    </row>
    <row r="68" spans="1:2">
      <c r="A68" s="136" t="s">
        <v>870</v>
      </c>
    </row>
    <row r="69" spans="1:2">
      <c r="A69" s="136" t="s">
        <v>871</v>
      </c>
    </row>
    <row r="70" spans="1:2">
      <c r="A70" s="136" t="s">
        <v>872</v>
      </c>
    </row>
    <row r="71" spans="1:2">
      <c r="A71" s="136" t="s">
        <v>873</v>
      </c>
    </row>
    <row r="72" spans="1:2">
      <c r="A72" s="136" t="s">
        <v>874</v>
      </c>
    </row>
    <row r="73" spans="1:2">
      <c r="A73" s="227" t="s">
        <v>910</v>
      </c>
    </row>
    <row r="74" spans="1:2">
      <c r="A74" s="227" t="s">
        <v>911</v>
      </c>
    </row>
    <row r="75" spans="1:2">
      <c r="A75" s="227" t="s">
        <v>890</v>
      </c>
    </row>
    <row r="76" spans="1:2">
      <c r="A76" s="227" t="s">
        <v>891</v>
      </c>
    </row>
    <row r="77" spans="1:2">
      <c r="A77" s="227" t="s">
        <v>892</v>
      </c>
    </row>
    <row r="78" spans="1:2">
      <c r="A78" s="227" t="s">
        <v>900</v>
      </c>
    </row>
    <row r="80" spans="1:2">
      <c r="A80" s="226" t="s">
        <v>159</v>
      </c>
      <c r="B80" s="229"/>
    </row>
    <row r="81" spans="1:1">
      <c r="A81" s="136" t="s">
        <v>875</v>
      </c>
    </row>
    <row r="82" spans="1:1">
      <c r="A82" s="136" t="s">
        <v>876</v>
      </c>
    </row>
    <row r="83" spans="1:1">
      <c r="A83" s="136" t="s">
        <v>877</v>
      </c>
    </row>
    <row r="84" spans="1:1">
      <c r="A84" s="136" t="s">
        <v>878</v>
      </c>
    </row>
    <row r="85" spans="1:1">
      <c r="A85" s="136" t="s">
        <v>879</v>
      </c>
    </row>
    <row r="86" spans="1:1">
      <c r="A86" s="136" t="s">
        <v>880</v>
      </c>
    </row>
    <row r="87" spans="1:1">
      <c r="A87" s="136" t="s">
        <v>881</v>
      </c>
    </row>
    <row r="88" spans="1:1">
      <c r="A88" s="136" t="s">
        <v>882</v>
      </c>
    </row>
    <row r="89" spans="1:1">
      <c r="A89" s="136" t="s">
        <v>883</v>
      </c>
    </row>
    <row r="90" spans="1:1">
      <c r="A90" s="136" t="s">
        <v>884</v>
      </c>
    </row>
    <row r="91" spans="1:1">
      <c r="A91" s="136" t="s">
        <v>885</v>
      </c>
    </row>
    <row r="92" spans="1:1">
      <c r="A92" s="136" t="s">
        <v>886</v>
      </c>
    </row>
    <row r="93" spans="1:1">
      <c r="A93" s="136" t="s">
        <v>889</v>
      </c>
    </row>
    <row r="94" spans="1:1">
      <c r="A94" s="136" t="s">
        <v>887</v>
      </c>
    </row>
    <row r="95" spans="1:1">
      <c r="A95" s="136" t="s">
        <v>888</v>
      </c>
    </row>
    <row r="96" spans="1:1">
      <c r="A96" s="136" t="s">
        <v>893</v>
      </c>
    </row>
    <row r="97" spans="1:4">
      <c r="A97" s="136" t="s">
        <v>894</v>
      </c>
    </row>
    <row r="98" spans="1:4">
      <c r="A98" s="136" t="s">
        <v>895</v>
      </c>
    </row>
    <row r="99" spans="1:4">
      <c r="A99" s="136" t="s">
        <v>896</v>
      </c>
    </row>
    <row r="100" spans="1:4">
      <c r="A100" s="136" t="s">
        <v>897</v>
      </c>
    </row>
    <row r="101" spans="1:4">
      <c r="A101" s="136" t="s">
        <v>898</v>
      </c>
    </row>
    <row r="102" spans="1:4">
      <c r="A102" s="136" t="s">
        <v>899</v>
      </c>
    </row>
    <row r="103" spans="1:4">
      <c r="A103" s="136" t="s">
        <v>901</v>
      </c>
    </row>
    <row r="104" spans="1:4">
      <c r="A104" s="136" t="s">
        <v>967</v>
      </c>
    </row>
    <row r="105" spans="1:4">
      <c r="A105" s="136" t="s">
        <v>968</v>
      </c>
    </row>
    <row r="106" spans="1:4">
      <c r="A106" s="136" t="s">
        <v>902</v>
      </c>
      <c r="D106" s="182"/>
    </row>
    <row r="107" spans="1:4">
      <c r="A107" s="136" t="s">
        <v>903</v>
      </c>
      <c r="D107" s="182"/>
    </row>
    <row r="108" spans="1:4">
      <c r="A108" s="136" t="s">
        <v>904</v>
      </c>
      <c r="D108" s="182"/>
    </row>
    <row r="109" spans="1:4">
      <c r="A109" s="136" t="s">
        <v>905</v>
      </c>
      <c r="D109" s="182"/>
    </row>
    <row r="111" spans="1:4">
      <c r="A111" s="226" t="s">
        <v>674</v>
      </c>
      <c r="B111" s="229"/>
    </row>
    <row r="112" spans="1:4">
      <c r="A112" s="136" t="s">
        <v>925</v>
      </c>
    </row>
    <row r="113" spans="1:1">
      <c r="A113" s="136" t="s">
        <v>926</v>
      </c>
    </row>
    <row r="114" spans="1:1">
      <c r="A114" s="136" t="s">
        <v>912</v>
      </c>
    </row>
    <row r="115" spans="1:1">
      <c r="A115" s="136" t="s">
        <v>913</v>
      </c>
    </row>
    <row r="116" spans="1:1">
      <c r="A116" s="136" t="s">
        <v>914</v>
      </c>
    </row>
    <row r="117" spans="1:1">
      <c r="A117" s="136" t="s">
        <v>915</v>
      </c>
    </row>
    <row r="118" spans="1:1">
      <c r="A118" s="136" t="s">
        <v>916</v>
      </c>
    </row>
    <row r="119" spans="1:1">
      <c r="A119" s="136" t="s">
        <v>917</v>
      </c>
    </row>
    <row r="120" spans="1:1">
      <c r="A120" s="136" t="s">
        <v>918</v>
      </c>
    </row>
    <row r="121" spans="1:1">
      <c r="A121" s="136" t="s">
        <v>919</v>
      </c>
    </row>
    <row r="122" spans="1:1">
      <c r="A122" s="136" t="s">
        <v>921</v>
      </c>
    </row>
    <row r="123" spans="1:1">
      <c r="A123" s="136" t="s">
        <v>920</v>
      </c>
    </row>
    <row r="124" spans="1:1">
      <c r="A124" s="136" t="s">
        <v>922</v>
      </c>
    </row>
    <row r="125" spans="1:1">
      <c r="A125" s="136" t="s">
        <v>923</v>
      </c>
    </row>
    <row r="126" spans="1:1">
      <c r="A126" s="136" t="s">
        <v>924</v>
      </c>
    </row>
    <row r="127" spans="1:1">
      <c r="A127" s="136" t="s">
        <v>927</v>
      </c>
    </row>
    <row r="128" spans="1:1">
      <c r="A128" s="136" t="s">
        <v>928</v>
      </c>
    </row>
    <row r="129" spans="1:2">
      <c r="A129" s="136" t="s">
        <v>929</v>
      </c>
    </row>
    <row r="130" spans="1:2">
      <c r="A130" s="136" t="s">
        <v>930</v>
      </c>
    </row>
    <row r="131" spans="1:2">
      <c r="A131" s="136" t="s">
        <v>931</v>
      </c>
    </row>
    <row r="132" spans="1:2">
      <c r="A132" s="136" t="s">
        <v>932</v>
      </c>
    </row>
    <row r="133" spans="1:2">
      <c r="A133" s="136" t="s">
        <v>933</v>
      </c>
    </row>
    <row r="135" spans="1:2">
      <c r="A135" s="226" t="s">
        <v>161</v>
      </c>
      <c r="B135" s="229"/>
    </row>
    <row r="136" spans="1:2">
      <c r="A136" s="136" t="s">
        <v>934</v>
      </c>
    </row>
    <row r="137" spans="1:2">
      <c r="A137" s="227" t="s">
        <v>907</v>
      </c>
      <c r="B137" s="227"/>
    </row>
    <row r="138" spans="1:2">
      <c r="A138" s="227" t="s">
        <v>908</v>
      </c>
      <c r="B138" s="227"/>
    </row>
    <row r="139" spans="1:2">
      <c r="A139" s="227" t="s">
        <v>909</v>
      </c>
      <c r="B139" s="227"/>
    </row>
    <row r="140" spans="1:2">
      <c r="A140" s="136" t="s">
        <v>935</v>
      </c>
    </row>
    <row r="141" spans="1:2">
      <c r="A141" s="136" t="s">
        <v>936</v>
      </c>
    </row>
    <row r="142" spans="1:2">
      <c r="A142" s="136" t="s">
        <v>937</v>
      </c>
    </row>
    <row r="143" spans="1:2">
      <c r="A143" s="136" t="s">
        <v>938</v>
      </c>
    </row>
    <row r="144" spans="1:2">
      <c r="A144" s="136" t="s">
        <v>939</v>
      </c>
    </row>
    <row r="145" spans="1:1">
      <c r="A145" s="136" t="s">
        <v>940</v>
      </c>
    </row>
    <row r="146" spans="1:1">
      <c r="A146" s="136" t="s">
        <v>941</v>
      </c>
    </row>
    <row r="147" spans="1:1">
      <c r="A147" s="136" t="s">
        <v>942</v>
      </c>
    </row>
    <row r="148" spans="1:1">
      <c r="A148" s="136" t="s">
        <v>943</v>
      </c>
    </row>
    <row r="149" spans="1:1">
      <c r="A149" s="136" t="s">
        <v>944</v>
      </c>
    </row>
    <row r="150" spans="1:1">
      <c r="A150" s="136" t="s">
        <v>945</v>
      </c>
    </row>
    <row r="151" spans="1:1">
      <c r="A151" s="136" t="s">
        <v>946</v>
      </c>
    </row>
    <row r="152" spans="1:1">
      <c r="A152" s="136" t="s">
        <v>947</v>
      </c>
    </row>
    <row r="153" spans="1:1">
      <c r="A153" s="136" t="s">
        <v>948</v>
      </c>
    </row>
    <row r="154" spans="1:1">
      <c r="A154" s="136" t="s">
        <v>949</v>
      </c>
    </row>
    <row r="155" spans="1:1">
      <c r="A155" s="136" t="s">
        <v>950</v>
      </c>
    </row>
    <row r="156" spans="1:1">
      <c r="A156" s="136" t="s">
        <v>951</v>
      </c>
    </row>
    <row r="157" spans="1:1">
      <c r="A157" s="136" t="s">
        <v>956</v>
      </c>
    </row>
    <row r="158" spans="1:1">
      <c r="A158" s="136" t="s">
        <v>957</v>
      </c>
    </row>
    <row r="159" spans="1:1">
      <c r="A159" s="136" t="s">
        <v>958</v>
      </c>
    </row>
    <row r="160" spans="1:1">
      <c r="A160" s="136" t="s">
        <v>959</v>
      </c>
    </row>
    <row r="161" spans="1:1">
      <c r="A161" s="136" t="s">
        <v>960</v>
      </c>
    </row>
    <row r="162" spans="1:1">
      <c r="A162" s="136" t="s">
        <v>961</v>
      </c>
    </row>
    <row r="163" spans="1:1">
      <c r="A163" s="136" t="s">
        <v>962</v>
      </c>
    </row>
    <row r="164" spans="1:1">
      <c r="A164" s="136" t="s">
        <v>963</v>
      </c>
    </row>
    <row r="165" spans="1:1">
      <c r="A165" s="136" t="s">
        <v>964</v>
      </c>
    </row>
  </sheetData>
  <mergeCells count="1">
    <mergeCell ref="A1:B1"/>
  </mergeCells>
  <pageMargins left="0.7" right="0.7" top="0.75" bottom="0.75" header="0.3" footer="0.3"/>
  <pageSetup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K125"/>
  <sheetViews>
    <sheetView workbookViewId="0">
      <selection activeCell="A2" sqref="A2"/>
    </sheetView>
  </sheetViews>
  <sheetFormatPr defaultRowHeight="12.75"/>
  <cols>
    <col min="1" max="1" width="5.85546875" style="595" bestFit="1" customWidth="1"/>
    <col min="2" max="4" width="2.28515625" style="596" customWidth="1"/>
    <col min="5" max="5" width="33.85546875" style="596" customWidth="1"/>
    <col min="6" max="6" width="21.85546875" style="596" bestFit="1" customWidth="1"/>
    <col min="7" max="7" width="5.7109375" style="597" bestFit="1" customWidth="1"/>
    <col min="8" max="9" width="5.7109375" style="598" customWidth="1"/>
    <col min="10" max="16384" width="9.140625" style="586"/>
  </cols>
  <sheetData>
    <row r="1" spans="1:11" s="602" customFormat="1" ht="11.25">
      <c r="A1" s="599" t="s">
        <v>1969</v>
      </c>
      <c r="B1" s="600"/>
      <c r="C1" s="600"/>
      <c r="D1" s="600"/>
      <c r="E1" s="600" t="s">
        <v>1968</v>
      </c>
      <c r="F1" s="601" t="s">
        <v>1967</v>
      </c>
      <c r="G1" s="601" t="s">
        <v>490</v>
      </c>
      <c r="H1" s="601" t="s">
        <v>1966</v>
      </c>
      <c r="I1" s="601" t="s">
        <v>1965</v>
      </c>
      <c r="K1" s="602" t="s">
        <v>2233</v>
      </c>
    </row>
    <row r="2" spans="1:11">
      <c r="A2" s="581" t="s">
        <v>1964</v>
      </c>
      <c r="B2" s="582" t="s">
        <v>1963</v>
      </c>
      <c r="C2" s="582"/>
      <c r="D2" s="582"/>
      <c r="E2" s="582"/>
      <c r="F2" s="583"/>
      <c r="G2" s="584"/>
      <c r="H2" s="585" t="s">
        <v>1753</v>
      </c>
      <c r="I2" s="585" t="s">
        <v>1753</v>
      </c>
      <c r="K2" s="586" t="s">
        <v>2234</v>
      </c>
    </row>
    <row r="3" spans="1:11">
      <c r="A3" s="587" t="s">
        <v>838</v>
      </c>
      <c r="B3" s="582" t="s">
        <v>1962</v>
      </c>
      <c r="C3" s="582"/>
      <c r="D3" s="582"/>
      <c r="E3" s="582"/>
      <c r="F3" s="583"/>
      <c r="G3" s="584"/>
      <c r="H3" s="585" t="s">
        <v>1755</v>
      </c>
      <c r="I3" s="585"/>
      <c r="K3" s="586" t="s">
        <v>2237</v>
      </c>
    </row>
    <row r="4" spans="1:11">
      <c r="A4" s="587" t="s">
        <v>839</v>
      </c>
      <c r="B4" s="582" t="s">
        <v>660</v>
      </c>
      <c r="C4" s="582"/>
      <c r="D4" s="582"/>
      <c r="E4" s="582"/>
      <c r="F4" s="583"/>
      <c r="G4" s="584"/>
      <c r="H4" s="585" t="s">
        <v>1753</v>
      </c>
      <c r="I4" s="585" t="s">
        <v>1753</v>
      </c>
      <c r="K4" s="586" t="s">
        <v>2235</v>
      </c>
    </row>
    <row r="5" spans="1:11">
      <c r="A5" s="572" t="s">
        <v>1961</v>
      </c>
      <c r="B5" s="588"/>
      <c r="C5" s="588" t="s">
        <v>1960</v>
      </c>
      <c r="D5" s="588"/>
      <c r="E5" s="588"/>
      <c r="F5" s="589"/>
      <c r="G5" s="584"/>
      <c r="H5" s="590" t="s">
        <v>1753</v>
      </c>
      <c r="I5" s="590" t="s">
        <v>1753</v>
      </c>
      <c r="K5" s="586" t="s">
        <v>2236</v>
      </c>
    </row>
    <row r="6" spans="1:11">
      <c r="A6" s="572" t="s">
        <v>1959</v>
      </c>
      <c r="B6" s="588"/>
      <c r="C6" s="588"/>
      <c r="D6" s="588" t="s">
        <v>1109</v>
      </c>
      <c r="E6" s="588"/>
      <c r="F6" s="589"/>
      <c r="G6" s="584"/>
      <c r="H6" s="590" t="s">
        <v>1755</v>
      </c>
      <c r="I6" s="590" t="s">
        <v>1755</v>
      </c>
    </row>
    <row r="7" spans="1:11">
      <c r="A7" s="572" t="s">
        <v>1958</v>
      </c>
      <c r="B7" s="588"/>
      <c r="C7" s="588"/>
      <c r="D7" s="588" t="s">
        <v>649</v>
      </c>
      <c r="E7" s="588"/>
      <c r="F7" s="589"/>
      <c r="G7" s="584"/>
      <c r="H7" s="590" t="s">
        <v>1755</v>
      </c>
      <c r="I7" s="590" t="s">
        <v>1755</v>
      </c>
    </row>
    <row r="8" spans="1:11">
      <c r="A8" s="572" t="s">
        <v>1957</v>
      </c>
      <c r="B8" s="588"/>
      <c r="C8" s="588"/>
      <c r="D8" s="588" t="s">
        <v>1956</v>
      </c>
      <c r="E8" s="588"/>
      <c r="F8" s="589"/>
      <c r="G8" s="584"/>
      <c r="H8" s="590" t="s">
        <v>1755</v>
      </c>
      <c r="I8" s="590" t="s">
        <v>1755</v>
      </c>
    </row>
    <row r="9" spans="1:11">
      <c r="A9" s="572" t="s">
        <v>1955</v>
      </c>
      <c r="B9" s="588"/>
      <c r="C9" s="588"/>
      <c r="D9" s="588" t="s">
        <v>1954</v>
      </c>
      <c r="E9" s="588"/>
      <c r="F9" s="589"/>
      <c r="G9" s="584"/>
      <c r="H9" s="590" t="s">
        <v>1753</v>
      </c>
      <c r="I9" s="590" t="s">
        <v>1753</v>
      </c>
    </row>
    <row r="10" spans="1:11">
      <c r="A10" s="572" t="s">
        <v>1953</v>
      </c>
      <c r="B10" s="588"/>
      <c r="C10" s="588" t="s">
        <v>1952</v>
      </c>
      <c r="D10" s="588"/>
      <c r="E10" s="588"/>
      <c r="F10" s="589"/>
      <c r="G10" s="584"/>
      <c r="H10" s="590" t="s">
        <v>1755</v>
      </c>
      <c r="I10" s="590" t="s">
        <v>1755</v>
      </c>
    </row>
    <row r="11" spans="1:11">
      <c r="A11" s="572" t="s">
        <v>1951</v>
      </c>
      <c r="B11" s="588"/>
      <c r="C11" s="588" t="s">
        <v>1950</v>
      </c>
      <c r="D11" s="588"/>
      <c r="E11" s="591"/>
      <c r="F11" s="590"/>
      <c r="G11" s="584"/>
      <c r="H11" s="590"/>
      <c r="I11" s="590"/>
    </row>
    <row r="12" spans="1:11">
      <c r="A12" s="572" t="s">
        <v>1949</v>
      </c>
      <c r="B12" s="588"/>
      <c r="C12" s="588" t="s">
        <v>1948</v>
      </c>
      <c r="D12" s="588"/>
      <c r="E12" s="591"/>
      <c r="F12" s="590"/>
      <c r="G12" s="584"/>
      <c r="H12" s="590" t="s">
        <v>1755</v>
      </c>
      <c r="I12" s="590"/>
    </row>
    <row r="13" spans="1:11">
      <c r="A13" s="572" t="s">
        <v>1947</v>
      </c>
      <c r="B13" s="588"/>
      <c r="C13" s="588" t="s">
        <v>1946</v>
      </c>
      <c r="D13" s="588"/>
      <c r="E13" s="591"/>
      <c r="F13" s="590"/>
      <c r="G13" s="584"/>
      <c r="H13" s="590"/>
      <c r="I13" s="590"/>
    </row>
    <row r="14" spans="1:11">
      <c r="A14" s="572" t="s">
        <v>1945</v>
      </c>
      <c r="B14" s="588"/>
      <c r="C14" s="588" t="s">
        <v>1944</v>
      </c>
      <c r="D14" s="588"/>
      <c r="E14" s="591"/>
      <c r="F14" s="590"/>
      <c r="G14" s="584"/>
      <c r="H14" s="590"/>
      <c r="I14" s="590"/>
    </row>
    <row r="15" spans="1:11">
      <c r="A15" s="572" t="s">
        <v>1943</v>
      </c>
      <c r="B15" s="588"/>
      <c r="C15" s="588" t="s">
        <v>1942</v>
      </c>
      <c r="D15" s="588"/>
      <c r="E15" s="591"/>
      <c r="F15" s="590"/>
      <c r="G15" s="584"/>
      <c r="H15" s="590"/>
      <c r="I15" s="590"/>
    </row>
    <row r="16" spans="1:11">
      <c r="A16" s="587" t="s">
        <v>840</v>
      </c>
      <c r="B16" s="582" t="s">
        <v>1941</v>
      </c>
      <c r="C16" s="582"/>
      <c r="D16" s="582"/>
      <c r="E16" s="582"/>
      <c r="F16" s="583"/>
      <c r="G16" s="584"/>
      <c r="H16" s="585" t="s">
        <v>1753</v>
      </c>
      <c r="I16" s="585" t="s">
        <v>1753</v>
      </c>
    </row>
    <row r="17" spans="1:9">
      <c r="A17" s="572" t="s">
        <v>1940</v>
      </c>
      <c r="B17" s="592"/>
      <c r="C17" s="588" t="s">
        <v>1939</v>
      </c>
      <c r="D17" s="588"/>
      <c r="E17" s="588"/>
      <c r="F17" s="589"/>
      <c r="G17" s="584"/>
      <c r="H17" s="590" t="s">
        <v>1753</v>
      </c>
      <c r="I17" s="590" t="s">
        <v>1755</v>
      </c>
    </row>
    <row r="18" spans="1:9">
      <c r="A18" s="572" t="s">
        <v>1938</v>
      </c>
      <c r="B18" s="592"/>
      <c r="C18" s="588" t="s">
        <v>1937</v>
      </c>
      <c r="D18" s="588"/>
      <c r="E18" s="588"/>
      <c r="F18" s="589"/>
      <c r="G18" s="584"/>
      <c r="H18" s="590" t="s">
        <v>1753</v>
      </c>
      <c r="I18" s="590" t="s">
        <v>1753</v>
      </c>
    </row>
    <row r="19" spans="1:9">
      <c r="A19" s="572" t="s">
        <v>1936</v>
      </c>
      <c r="B19" s="592"/>
      <c r="C19" s="588" t="s">
        <v>1935</v>
      </c>
      <c r="D19" s="588"/>
      <c r="E19" s="588"/>
      <c r="F19" s="589"/>
      <c r="G19" s="584"/>
      <c r="H19" s="590" t="s">
        <v>1753</v>
      </c>
      <c r="I19" s="590" t="s">
        <v>1753</v>
      </c>
    </row>
    <row r="20" spans="1:9">
      <c r="A20" s="572" t="s">
        <v>1934</v>
      </c>
      <c r="B20" s="592"/>
      <c r="C20" s="592"/>
      <c r="D20" s="588" t="s">
        <v>1785</v>
      </c>
      <c r="E20" s="588"/>
      <c r="F20" s="589"/>
      <c r="G20" s="584"/>
      <c r="H20" s="590" t="s">
        <v>1753</v>
      </c>
      <c r="I20" s="590" t="s">
        <v>1753</v>
      </c>
    </row>
    <row r="21" spans="1:9">
      <c r="A21" s="572" t="s">
        <v>1933</v>
      </c>
      <c r="B21" s="592"/>
      <c r="C21" s="592"/>
      <c r="D21" s="588" t="s">
        <v>1932</v>
      </c>
      <c r="E21" s="588"/>
      <c r="F21" s="589"/>
      <c r="G21" s="584"/>
      <c r="H21" s="590" t="s">
        <v>1753</v>
      </c>
      <c r="I21" s="590" t="s">
        <v>1753</v>
      </c>
    </row>
    <row r="22" spans="1:9">
      <c r="A22" s="572" t="s">
        <v>1931</v>
      </c>
      <c r="B22" s="592"/>
      <c r="C22" s="588" t="s">
        <v>1930</v>
      </c>
      <c r="D22" s="588"/>
      <c r="E22" s="591"/>
      <c r="F22" s="590"/>
      <c r="G22" s="584"/>
      <c r="H22" s="590" t="s">
        <v>146</v>
      </c>
      <c r="I22" s="590" t="s">
        <v>146</v>
      </c>
    </row>
    <row r="23" spans="1:9">
      <c r="A23" s="572" t="s">
        <v>1929</v>
      </c>
      <c r="B23" s="592"/>
      <c r="C23" s="588" t="s">
        <v>1928</v>
      </c>
      <c r="D23" s="588"/>
      <c r="E23" s="591"/>
      <c r="F23" s="590"/>
      <c r="G23" s="584"/>
      <c r="H23" s="590" t="s">
        <v>146</v>
      </c>
      <c r="I23" s="590" t="s">
        <v>146</v>
      </c>
    </row>
    <row r="24" spans="1:9">
      <c r="A24" s="572" t="s">
        <v>1927</v>
      </c>
      <c r="B24" s="592"/>
      <c r="C24" s="588" t="s">
        <v>1926</v>
      </c>
      <c r="D24" s="588"/>
      <c r="E24" s="591"/>
      <c r="F24" s="590"/>
      <c r="G24" s="584"/>
      <c r="H24" s="590" t="s">
        <v>146</v>
      </c>
      <c r="I24" s="590" t="s">
        <v>146</v>
      </c>
    </row>
    <row r="25" spans="1:9">
      <c r="A25" s="572" t="s">
        <v>1925</v>
      </c>
      <c r="B25" s="592"/>
      <c r="C25" s="588" t="s">
        <v>1924</v>
      </c>
      <c r="D25" s="588"/>
      <c r="E25" s="591"/>
      <c r="F25" s="590"/>
      <c r="G25" s="584"/>
      <c r="H25" s="590" t="s">
        <v>146</v>
      </c>
      <c r="I25" s="590" t="s">
        <v>146</v>
      </c>
    </row>
    <row r="26" spans="1:9">
      <c r="A26" s="572" t="s">
        <v>1923</v>
      </c>
      <c r="B26" s="592"/>
      <c r="C26" s="588" t="s">
        <v>1922</v>
      </c>
      <c r="D26" s="588"/>
      <c r="E26" s="591"/>
      <c r="F26" s="590"/>
      <c r="G26" s="584"/>
      <c r="H26" s="590"/>
      <c r="I26" s="590"/>
    </row>
    <row r="27" spans="1:9">
      <c r="A27" s="572" t="s">
        <v>1921</v>
      </c>
      <c r="B27" s="592"/>
      <c r="C27" s="588" t="s">
        <v>1920</v>
      </c>
      <c r="D27" s="588"/>
      <c r="E27" s="588"/>
      <c r="F27" s="589"/>
      <c r="G27" s="584"/>
      <c r="H27" s="590" t="s">
        <v>1755</v>
      </c>
      <c r="I27" s="590" t="s">
        <v>1755</v>
      </c>
    </row>
    <row r="28" spans="1:9">
      <c r="A28" s="572" t="s">
        <v>1919</v>
      </c>
      <c r="B28" s="592"/>
      <c r="C28" s="588" t="s">
        <v>1918</v>
      </c>
      <c r="D28" s="588"/>
      <c r="E28" s="588"/>
      <c r="F28" s="589"/>
      <c r="G28" s="584"/>
      <c r="H28" s="590"/>
      <c r="I28" s="590"/>
    </row>
    <row r="29" spans="1:9">
      <c r="A29" s="572" t="s">
        <v>1917</v>
      </c>
      <c r="B29" s="592"/>
      <c r="C29" s="588" t="s">
        <v>1916</v>
      </c>
      <c r="D29" s="588"/>
      <c r="E29" s="588"/>
      <c r="F29" s="589"/>
      <c r="G29" s="584"/>
      <c r="H29" s="590" t="s">
        <v>1755</v>
      </c>
      <c r="I29" s="590"/>
    </row>
    <row r="30" spans="1:9">
      <c r="A30" s="572" t="s">
        <v>1915</v>
      </c>
      <c r="B30" s="592"/>
      <c r="C30" s="592"/>
      <c r="D30" s="588" t="s">
        <v>1914</v>
      </c>
      <c r="E30" s="588"/>
      <c r="F30" s="589"/>
      <c r="G30" s="584"/>
      <c r="H30" s="590" t="s">
        <v>1755</v>
      </c>
      <c r="I30" s="590"/>
    </row>
    <row r="31" spans="1:9">
      <c r="A31" s="572" t="s">
        <v>1913</v>
      </c>
      <c r="B31" s="592"/>
      <c r="C31" s="592"/>
      <c r="D31" s="588" t="s">
        <v>1912</v>
      </c>
      <c r="E31" s="588"/>
      <c r="F31" s="589"/>
      <c r="G31" s="584"/>
      <c r="H31" s="590" t="s">
        <v>1755</v>
      </c>
      <c r="I31" s="590"/>
    </row>
    <row r="32" spans="1:9">
      <c r="A32" s="572" t="s">
        <v>1911</v>
      </c>
      <c r="B32" s="592"/>
      <c r="C32" s="588" t="s">
        <v>1910</v>
      </c>
      <c r="D32" s="588"/>
      <c r="E32" s="588"/>
      <c r="F32" s="589"/>
      <c r="G32" s="584"/>
      <c r="H32" s="590"/>
      <c r="I32" s="590"/>
    </row>
    <row r="33" spans="1:9">
      <c r="A33" s="572" t="s">
        <v>1909</v>
      </c>
      <c r="B33" s="592"/>
      <c r="C33" s="588" t="s">
        <v>1908</v>
      </c>
      <c r="D33" s="588"/>
      <c r="E33" s="588"/>
      <c r="F33" s="589"/>
      <c r="G33" s="584"/>
      <c r="H33" s="590" t="s">
        <v>1755</v>
      </c>
      <c r="I33" s="590"/>
    </row>
    <row r="34" spans="1:9">
      <c r="A34" s="587" t="s">
        <v>841</v>
      </c>
      <c r="B34" s="582" t="s">
        <v>160</v>
      </c>
      <c r="C34" s="582"/>
      <c r="D34" s="582"/>
      <c r="E34" s="582"/>
      <c r="F34" s="583"/>
      <c r="G34" s="584"/>
      <c r="H34" s="585" t="s">
        <v>1753</v>
      </c>
      <c r="I34" s="585" t="s">
        <v>1753</v>
      </c>
    </row>
    <row r="35" spans="1:9">
      <c r="A35" s="572" t="s">
        <v>1907</v>
      </c>
      <c r="B35" s="592"/>
      <c r="C35" s="588" t="s">
        <v>1906</v>
      </c>
      <c r="D35" s="588"/>
      <c r="E35" s="588"/>
      <c r="F35" s="589"/>
      <c r="G35" s="584"/>
      <c r="H35" s="590" t="s">
        <v>1753</v>
      </c>
      <c r="I35" s="590"/>
    </row>
    <row r="36" spans="1:9">
      <c r="A36" s="572" t="s">
        <v>1905</v>
      </c>
      <c r="B36" s="592"/>
      <c r="C36" s="588" t="s">
        <v>1904</v>
      </c>
      <c r="D36" s="588"/>
      <c r="E36" s="588"/>
      <c r="F36" s="589"/>
      <c r="G36" s="584"/>
      <c r="H36" s="590" t="s">
        <v>1753</v>
      </c>
      <c r="I36" s="590"/>
    </row>
    <row r="37" spans="1:9">
      <c r="A37" s="572" t="s">
        <v>1903</v>
      </c>
      <c r="B37" s="592"/>
      <c r="C37" s="588" t="s">
        <v>1902</v>
      </c>
      <c r="D37" s="588"/>
      <c r="E37" s="588"/>
      <c r="F37" s="589"/>
      <c r="G37" s="584"/>
      <c r="H37" s="590" t="s">
        <v>1755</v>
      </c>
      <c r="I37" s="590"/>
    </row>
    <row r="38" spans="1:9">
      <c r="A38" s="572" t="s">
        <v>1901</v>
      </c>
      <c r="B38" s="592"/>
      <c r="C38" s="592"/>
      <c r="D38" s="588" t="s">
        <v>1900</v>
      </c>
      <c r="E38" s="591"/>
      <c r="F38" s="590"/>
      <c r="G38" s="584"/>
      <c r="H38" s="590" t="s">
        <v>1755</v>
      </c>
      <c r="I38" s="590"/>
    </row>
    <row r="39" spans="1:9">
      <c r="A39" s="572" t="s">
        <v>1899</v>
      </c>
      <c r="B39" s="592"/>
      <c r="C39" s="592"/>
      <c r="D39" s="588" t="s">
        <v>1898</v>
      </c>
      <c r="E39" s="591"/>
      <c r="F39" s="590"/>
      <c r="G39" s="584"/>
      <c r="H39" s="590" t="s">
        <v>1755</v>
      </c>
      <c r="I39" s="590"/>
    </row>
    <row r="40" spans="1:9">
      <c r="A40" s="572" t="s">
        <v>1897</v>
      </c>
      <c r="B40" s="592"/>
      <c r="C40" s="592"/>
      <c r="D40" s="588" t="s">
        <v>1896</v>
      </c>
      <c r="E40" s="591"/>
      <c r="F40" s="590"/>
      <c r="G40" s="584"/>
      <c r="H40" s="590" t="s">
        <v>1755</v>
      </c>
      <c r="I40" s="590"/>
    </row>
    <row r="41" spans="1:9">
      <c r="A41" s="572" t="s">
        <v>1895</v>
      </c>
      <c r="B41" s="592"/>
      <c r="C41" s="592"/>
      <c r="D41" s="588" t="s">
        <v>1894</v>
      </c>
      <c r="E41" s="591"/>
      <c r="F41" s="590"/>
      <c r="G41" s="584"/>
      <c r="H41" s="590" t="s">
        <v>1755</v>
      </c>
      <c r="I41" s="590"/>
    </row>
    <row r="42" spans="1:9">
      <c r="A42" s="572" t="s">
        <v>1893</v>
      </c>
      <c r="B42" s="592"/>
      <c r="C42" s="592"/>
      <c r="D42" s="588" t="s">
        <v>1892</v>
      </c>
      <c r="E42" s="591"/>
      <c r="F42" s="590"/>
      <c r="G42" s="584"/>
      <c r="H42" s="590" t="s">
        <v>1755</v>
      </c>
      <c r="I42" s="590"/>
    </row>
    <row r="43" spans="1:9">
      <c r="A43" s="572" t="s">
        <v>1891</v>
      </c>
      <c r="B43" s="592"/>
      <c r="C43" s="588" t="s">
        <v>1890</v>
      </c>
      <c r="D43" s="588"/>
      <c r="E43" s="591"/>
      <c r="F43" s="590"/>
      <c r="G43" s="584"/>
      <c r="H43" s="590" t="s">
        <v>1755</v>
      </c>
      <c r="I43" s="590"/>
    </row>
    <row r="44" spans="1:9">
      <c r="A44" s="572" t="s">
        <v>1889</v>
      </c>
      <c r="B44" s="592"/>
      <c r="C44" s="588" t="s">
        <v>1888</v>
      </c>
      <c r="D44" s="588"/>
      <c r="E44" s="591"/>
      <c r="F44" s="590"/>
      <c r="G44" s="584"/>
      <c r="H44" s="590" t="s">
        <v>1755</v>
      </c>
      <c r="I44" s="590"/>
    </row>
    <row r="45" spans="1:9">
      <c r="A45" s="572" t="s">
        <v>1887</v>
      </c>
      <c r="B45" s="592"/>
      <c r="C45" s="588" t="s">
        <v>1886</v>
      </c>
      <c r="D45" s="588"/>
      <c r="E45" s="591"/>
      <c r="F45" s="590"/>
      <c r="G45" s="584"/>
      <c r="H45" s="590" t="s">
        <v>1755</v>
      </c>
      <c r="I45" s="590"/>
    </row>
    <row r="46" spans="1:9">
      <c r="A46" s="572" t="s">
        <v>1885</v>
      </c>
      <c r="B46" s="592"/>
      <c r="C46" s="588" t="s">
        <v>1884</v>
      </c>
      <c r="D46" s="588"/>
      <c r="E46" s="588"/>
      <c r="F46" s="589"/>
      <c r="G46" s="584"/>
      <c r="H46" s="590" t="s">
        <v>1755</v>
      </c>
      <c r="I46" s="590"/>
    </row>
    <row r="47" spans="1:9">
      <c r="A47" s="572" t="s">
        <v>1883</v>
      </c>
      <c r="B47" s="592"/>
      <c r="C47" s="592"/>
      <c r="D47" s="588" t="s">
        <v>1882</v>
      </c>
      <c r="E47" s="591"/>
      <c r="F47" s="590"/>
      <c r="G47" s="584"/>
      <c r="H47" s="590" t="s">
        <v>1755</v>
      </c>
      <c r="I47" s="590"/>
    </row>
    <row r="48" spans="1:9">
      <c r="A48" s="572" t="s">
        <v>1881</v>
      </c>
      <c r="B48" s="592"/>
      <c r="C48" s="592"/>
      <c r="D48" s="588" t="s">
        <v>1880</v>
      </c>
      <c r="E48" s="591"/>
      <c r="F48" s="590"/>
      <c r="G48" s="584"/>
      <c r="H48" s="590" t="s">
        <v>1755</v>
      </c>
      <c r="I48" s="590"/>
    </row>
    <row r="49" spans="1:9">
      <c r="A49" s="572" t="s">
        <v>1879</v>
      </c>
      <c r="B49" s="592"/>
      <c r="C49" s="592"/>
      <c r="D49" s="588" t="s">
        <v>1878</v>
      </c>
      <c r="E49" s="591"/>
      <c r="F49" s="590"/>
      <c r="G49" s="584"/>
      <c r="H49" s="590" t="s">
        <v>1755</v>
      </c>
      <c r="I49" s="590"/>
    </row>
    <row r="50" spans="1:9">
      <c r="A50" s="572" t="s">
        <v>1877</v>
      </c>
      <c r="B50" s="592"/>
      <c r="C50" s="592"/>
      <c r="D50" s="588" t="s">
        <v>1876</v>
      </c>
      <c r="E50" s="591"/>
      <c r="F50" s="590"/>
      <c r="G50" s="584"/>
      <c r="H50" s="590" t="s">
        <v>1755</v>
      </c>
      <c r="I50" s="590"/>
    </row>
    <row r="51" spans="1:9">
      <c r="A51" s="587" t="s">
        <v>831</v>
      </c>
      <c r="B51" s="582" t="s">
        <v>159</v>
      </c>
      <c r="C51" s="582"/>
      <c r="D51" s="582"/>
      <c r="E51" s="582"/>
      <c r="F51" s="583"/>
      <c r="G51" s="584"/>
      <c r="H51" s="585" t="s">
        <v>1753</v>
      </c>
      <c r="I51" s="585" t="s">
        <v>1753</v>
      </c>
    </row>
    <row r="52" spans="1:9">
      <c r="A52" s="572" t="s">
        <v>1875</v>
      </c>
      <c r="B52" s="592"/>
      <c r="C52" s="588" t="s">
        <v>1874</v>
      </c>
      <c r="D52" s="588"/>
      <c r="E52" s="591"/>
      <c r="F52" s="590"/>
      <c r="G52" s="584"/>
      <c r="H52" s="590" t="s">
        <v>1755</v>
      </c>
      <c r="I52" s="590"/>
    </row>
    <row r="53" spans="1:9">
      <c r="A53" s="572" t="s">
        <v>1873</v>
      </c>
      <c r="B53" s="592"/>
      <c r="C53" s="588" t="s">
        <v>1149</v>
      </c>
      <c r="D53" s="588"/>
      <c r="E53" s="591"/>
      <c r="F53" s="590"/>
      <c r="G53" s="584"/>
      <c r="H53" s="590" t="s">
        <v>1755</v>
      </c>
      <c r="I53" s="590"/>
    </row>
    <row r="54" spans="1:9">
      <c r="A54" s="572" t="s">
        <v>1872</v>
      </c>
      <c r="B54" s="592"/>
      <c r="C54" s="588" t="s">
        <v>1871</v>
      </c>
      <c r="D54" s="588"/>
      <c r="E54" s="591"/>
      <c r="F54" s="590"/>
      <c r="G54" s="584"/>
      <c r="H54" s="590" t="s">
        <v>1755</v>
      </c>
      <c r="I54" s="590"/>
    </row>
    <row r="55" spans="1:9">
      <c r="A55" s="572" t="s">
        <v>1870</v>
      </c>
      <c r="B55" s="592"/>
      <c r="C55" s="588" t="s">
        <v>1869</v>
      </c>
      <c r="D55" s="588"/>
      <c r="E55" s="588"/>
      <c r="F55" s="589"/>
      <c r="G55" s="584"/>
      <c r="H55" s="590" t="s">
        <v>1755</v>
      </c>
      <c r="I55" s="590" t="s">
        <v>1755</v>
      </c>
    </row>
    <row r="56" spans="1:9">
      <c r="A56" s="572" t="s">
        <v>1868</v>
      </c>
      <c r="B56" s="592"/>
      <c r="C56" s="588" t="s">
        <v>1867</v>
      </c>
      <c r="D56" s="588"/>
      <c r="E56" s="588"/>
      <c r="F56" s="590"/>
      <c r="G56" s="584"/>
      <c r="H56" s="590" t="s">
        <v>1755</v>
      </c>
      <c r="I56" s="590"/>
    </row>
    <row r="57" spans="1:9">
      <c r="A57" s="572" t="s">
        <v>1866</v>
      </c>
      <c r="B57" s="592"/>
      <c r="C57" s="588" t="s">
        <v>531</v>
      </c>
      <c r="D57" s="588"/>
      <c r="E57" s="591"/>
      <c r="F57" s="590"/>
      <c r="G57" s="584"/>
      <c r="H57" s="590" t="s">
        <v>1755</v>
      </c>
      <c r="I57" s="590" t="s">
        <v>1755</v>
      </c>
    </row>
    <row r="58" spans="1:9">
      <c r="A58" s="572" t="s">
        <v>1865</v>
      </c>
      <c r="B58" s="592"/>
      <c r="C58" s="588" t="s">
        <v>670</v>
      </c>
      <c r="D58" s="588"/>
      <c r="E58" s="591"/>
      <c r="F58" s="590"/>
      <c r="G58" s="584"/>
      <c r="H58" s="590" t="s">
        <v>1755</v>
      </c>
      <c r="I58" s="590"/>
    </row>
    <row r="59" spans="1:9">
      <c r="A59" s="572" t="s">
        <v>1864</v>
      </c>
      <c r="B59" s="592"/>
      <c r="C59" s="588" t="s">
        <v>1863</v>
      </c>
      <c r="D59" s="588"/>
      <c r="E59" s="591"/>
      <c r="F59" s="590"/>
      <c r="G59" s="584"/>
      <c r="H59" s="590" t="s">
        <v>1755</v>
      </c>
      <c r="I59" s="590"/>
    </row>
    <row r="60" spans="1:9">
      <c r="A60" s="572" t="s">
        <v>1862</v>
      </c>
      <c r="B60" s="592"/>
      <c r="C60" s="588" t="s">
        <v>1861</v>
      </c>
      <c r="D60" s="588"/>
      <c r="E60" s="591"/>
      <c r="F60" s="590"/>
      <c r="G60" s="584"/>
      <c r="H60" s="590" t="s">
        <v>1755</v>
      </c>
      <c r="I60" s="590"/>
    </row>
    <row r="61" spans="1:9">
      <c r="A61" s="572" t="s">
        <v>1860</v>
      </c>
      <c r="B61" s="592"/>
      <c r="C61" s="588" t="s">
        <v>1859</v>
      </c>
      <c r="D61" s="588"/>
      <c r="E61" s="588"/>
      <c r="F61" s="589"/>
      <c r="G61" s="584"/>
      <c r="H61" s="590" t="s">
        <v>1748</v>
      </c>
      <c r="I61" s="590" t="s">
        <v>1748</v>
      </c>
    </row>
    <row r="62" spans="1:9">
      <c r="A62" s="587" t="s">
        <v>1858</v>
      </c>
      <c r="B62" s="582" t="s">
        <v>674</v>
      </c>
      <c r="C62" s="582"/>
      <c r="D62" s="582"/>
      <c r="E62" s="582"/>
      <c r="F62" s="583"/>
      <c r="G62" s="584"/>
      <c r="H62" s="585" t="s">
        <v>1753</v>
      </c>
      <c r="I62" s="585" t="s">
        <v>1753</v>
      </c>
    </row>
    <row r="63" spans="1:9">
      <c r="A63" s="572" t="s">
        <v>1857</v>
      </c>
      <c r="B63" s="592"/>
      <c r="C63" s="588" t="s">
        <v>1856</v>
      </c>
      <c r="D63" s="588"/>
      <c r="E63" s="588"/>
      <c r="F63" s="589"/>
      <c r="G63" s="584"/>
      <c r="H63" s="590" t="s">
        <v>1753</v>
      </c>
      <c r="I63" s="590" t="s">
        <v>1753</v>
      </c>
    </row>
    <row r="64" spans="1:9">
      <c r="A64" s="572" t="s">
        <v>1855</v>
      </c>
      <c r="B64" s="592"/>
      <c r="C64" s="592"/>
      <c r="D64" s="588" t="s">
        <v>1854</v>
      </c>
      <c r="E64" s="588"/>
      <c r="F64" s="589"/>
      <c r="G64" s="584"/>
      <c r="H64" s="590" t="s">
        <v>1753</v>
      </c>
      <c r="I64" s="590" t="s">
        <v>1753</v>
      </c>
    </row>
    <row r="65" spans="1:9">
      <c r="A65" s="572" t="s">
        <v>1853</v>
      </c>
      <c r="B65" s="592"/>
      <c r="C65" s="592"/>
      <c r="D65" s="588" t="s">
        <v>1852</v>
      </c>
      <c r="E65" s="591"/>
      <c r="F65" s="590"/>
      <c r="G65" s="584"/>
      <c r="H65" s="590" t="s">
        <v>1755</v>
      </c>
      <c r="I65" s="590"/>
    </row>
    <row r="66" spans="1:9">
      <c r="A66" s="572" t="s">
        <v>1851</v>
      </c>
      <c r="B66" s="592"/>
      <c r="C66" s="592"/>
      <c r="D66" s="588" t="s">
        <v>1358</v>
      </c>
      <c r="E66" s="591"/>
      <c r="F66" s="590"/>
      <c r="G66" s="584"/>
      <c r="H66" s="590" t="s">
        <v>1755</v>
      </c>
      <c r="I66" s="590"/>
    </row>
    <row r="67" spans="1:9">
      <c r="A67" s="572" t="s">
        <v>1850</v>
      </c>
      <c r="B67" s="592"/>
      <c r="C67" s="592"/>
      <c r="D67" s="588" t="s">
        <v>675</v>
      </c>
      <c r="E67" s="591"/>
      <c r="F67" s="590"/>
      <c r="G67" s="584"/>
      <c r="H67" s="590" t="s">
        <v>1755</v>
      </c>
      <c r="I67" s="590"/>
    </row>
    <row r="68" spans="1:9">
      <c r="A68" s="572" t="s">
        <v>1849</v>
      </c>
      <c r="B68" s="592"/>
      <c r="C68" s="592"/>
      <c r="D68" s="588" t="s">
        <v>1848</v>
      </c>
      <c r="E68" s="591"/>
      <c r="F68" s="590"/>
      <c r="G68" s="584"/>
      <c r="H68" s="590" t="s">
        <v>1755</v>
      </c>
      <c r="I68" s="590"/>
    </row>
    <row r="69" spans="1:9">
      <c r="A69" s="572" t="s">
        <v>1847</v>
      </c>
      <c r="B69" s="592"/>
      <c r="C69" s="592"/>
      <c r="D69" s="588" t="s">
        <v>1749</v>
      </c>
      <c r="E69" s="591"/>
      <c r="F69" s="590"/>
      <c r="G69" s="584"/>
      <c r="H69" s="590" t="s">
        <v>1755</v>
      </c>
      <c r="I69" s="590"/>
    </row>
    <row r="70" spans="1:9">
      <c r="A70" s="572" t="s">
        <v>1846</v>
      </c>
      <c r="B70" s="592"/>
      <c r="C70" s="592"/>
      <c r="D70" s="588" t="s">
        <v>1845</v>
      </c>
      <c r="E70" s="591"/>
      <c r="F70" s="590"/>
      <c r="G70" s="584"/>
      <c r="H70" s="590" t="s">
        <v>1755</v>
      </c>
      <c r="I70" s="590"/>
    </row>
    <row r="71" spans="1:9">
      <c r="A71" s="572" t="s">
        <v>1844</v>
      </c>
      <c r="B71" s="592"/>
      <c r="C71" s="592"/>
      <c r="D71" s="588" t="s">
        <v>1843</v>
      </c>
      <c r="E71" s="591"/>
      <c r="F71" s="590"/>
      <c r="G71" s="584"/>
      <c r="H71" s="590" t="s">
        <v>1755</v>
      </c>
      <c r="I71" s="590"/>
    </row>
    <row r="72" spans="1:9">
      <c r="A72" s="572" t="s">
        <v>1842</v>
      </c>
      <c r="B72" s="592"/>
      <c r="C72" s="592"/>
      <c r="D72" s="588" t="s">
        <v>1841</v>
      </c>
      <c r="E72" s="591"/>
      <c r="F72" s="590"/>
      <c r="G72" s="584"/>
      <c r="H72" s="590" t="s">
        <v>1755</v>
      </c>
      <c r="I72" s="590"/>
    </row>
    <row r="73" spans="1:9">
      <c r="A73" s="572" t="s">
        <v>1840</v>
      </c>
      <c r="B73" s="592"/>
      <c r="C73" s="588" t="s">
        <v>1839</v>
      </c>
      <c r="D73" s="588"/>
      <c r="E73" s="588"/>
      <c r="F73" s="589"/>
      <c r="G73" s="584"/>
      <c r="H73" s="590" t="s">
        <v>1755</v>
      </c>
      <c r="I73" s="590"/>
    </row>
    <row r="74" spans="1:9">
      <c r="A74" s="572" t="s">
        <v>1838</v>
      </c>
      <c r="B74" s="592"/>
      <c r="C74" s="592"/>
      <c r="D74" s="588" t="s">
        <v>1837</v>
      </c>
      <c r="E74" s="591"/>
      <c r="F74" s="590"/>
      <c r="G74" s="584"/>
      <c r="H74" s="590" t="s">
        <v>1755</v>
      </c>
      <c r="I74" s="590"/>
    </row>
    <row r="75" spans="1:9">
      <c r="A75" s="572" t="s">
        <v>1836</v>
      </c>
      <c r="B75" s="592"/>
      <c r="C75" s="592"/>
      <c r="D75" s="588" t="s">
        <v>1835</v>
      </c>
      <c r="E75" s="591"/>
      <c r="F75" s="590"/>
      <c r="G75" s="584"/>
      <c r="H75" s="590"/>
      <c r="I75" s="590"/>
    </row>
    <row r="76" spans="1:9">
      <c r="A76" s="572" t="s">
        <v>1834</v>
      </c>
      <c r="B76" s="592"/>
      <c r="C76" s="592"/>
      <c r="D76" s="588" t="s">
        <v>1833</v>
      </c>
      <c r="E76" s="591"/>
      <c r="F76" s="590"/>
      <c r="G76" s="584"/>
      <c r="H76" s="590" t="s">
        <v>1755</v>
      </c>
      <c r="I76" s="590"/>
    </row>
    <row r="77" spans="1:9">
      <c r="A77" s="572" t="s">
        <v>1832</v>
      </c>
      <c r="B77" s="592"/>
      <c r="C77" s="592"/>
      <c r="D77" s="588" t="s">
        <v>1831</v>
      </c>
      <c r="E77" s="591"/>
      <c r="F77" s="590"/>
      <c r="G77" s="584"/>
      <c r="H77" s="590" t="s">
        <v>1755</v>
      </c>
      <c r="I77" s="590"/>
    </row>
    <row r="78" spans="1:9">
      <c r="A78" s="572" t="s">
        <v>1830</v>
      </c>
      <c r="B78" s="592"/>
      <c r="C78" s="592"/>
      <c r="D78" s="588" t="s">
        <v>1829</v>
      </c>
      <c r="E78" s="591"/>
      <c r="F78" s="590"/>
      <c r="G78" s="584"/>
      <c r="H78" s="590"/>
      <c r="I78" s="590"/>
    </row>
    <row r="79" spans="1:9">
      <c r="A79" s="572" t="s">
        <v>1828</v>
      </c>
      <c r="B79" s="592"/>
      <c r="C79" s="588" t="s">
        <v>1827</v>
      </c>
      <c r="D79" s="588"/>
      <c r="E79" s="588"/>
      <c r="F79" s="589"/>
      <c r="G79" s="584"/>
      <c r="H79" s="590" t="s">
        <v>1755</v>
      </c>
      <c r="I79" s="590"/>
    </row>
    <row r="80" spans="1:9">
      <c r="A80" s="587" t="s">
        <v>1826</v>
      </c>
      <c r="B80" s="582" t="s">
        <v>158</v>
      </c>
      <c r="C80" s="582"/>
      <c r="D80" s="582"/>
      <c r="E80" s="582"/>
      <c r="F80" s="583"/>
      <c r="G80" s="584"/>
      <c r="H80" s="585" t="s">
        <v>1753</v>
      </c>
      <c r="I80" s="585" t="s">
        <v>1753</v>
      </c>
    </row>
    <row r="81" spans="1:9">
      <c r="A81" s="572" t="s">
        <v>1825</v>
      </c>
      <c r="B81" s="592"/>
      <c r="C81" s="588" t="s">
        <v>1248</v>
      </c>
      <c r="D81" s="588"/>
      <c r="E81" s="588"/>
      <c r="F81" s="589"/>
      <c r="G81" s="584"/>
      <c r="H81" s="590" t="s">
        <v>1755</v>
      </c>
      <c r="I81" s="590"/>
    </row>
    <row r="82" spans="1:9">
      <c r="A82" s="572" t="s">
        <v>1824</v>
      </c>
      <c r="B82" s="592"/>
      <c r="C82" s="592"/>
      <c r="D82" s="588" t="s">
        <v>1823</v>
      </c>
      <c r="E82" s="588"/>
      <c r="F82" s="589"/>
      <c r="G82" s="584"/>
      <c r="H82" s="590" t="s">
        <v>1755</v>
      </c>
      <c r="I82" s="590"/>
    </row>
    <row r="83" spans="1:9">
      <c r="A83" s="572" t="s">
        <v>1822</v>
      </c>
      <c r="B83" s="592"/>
      <c r="C83" s="588" t="s">
        <v>1821</v>
      </c>
      <c r="D83" s="588"/>
      <c r="E83" s="588"/>
      <c r="F83" s="589"/>
      <c r="G83" s="584"/>
      <c r="H83" s="590" t="s">
        <v>1755</v>
      </c>
      <c r="I83" s="590"/>
    </row>
    <row r="84" spans="1:9">
      <c r="A84" s="572" t="s">
        <v>1820</v>
      </c>
      <c r="B84" s="592"/>
      <c r="C84" s="588" t="s">
        <v>1819</v>
      </c>
      <c r="D84" s="588"/>
      <c r="E84" s="588"/>
      <c r="F84" s="589"/>
      <c r="G84" s="584"/>
      <c r="H84" s="590" t="s">
        <v>1755</v>
      </c>
      <c r="I84" s="590"/>
    </row>
    <row r="85" spans="1:9">
      <c r="A85" s="572" t="s">
        <v>1818</v>
      </c>
      <c r="B85" s="592"/>
      <c r="C85" s="588" t="s">
        <v>1817</v>
      </c>
      <c r="D85" s="588"/>
      <c r="E85" s="588"/>
      <c r="F85" s="590"/>
      <c r="G85" s="584"/>
      <c r="H85" s="590"/>
      <c r="I85" s="590"/>
    </row>
    <row r="86" spans="1:9">
      <c r="A86" s="572" t="s">
        <v>1816</v>
      </c>
      <c r="B86" s="592"/>
      <c r="C86" s="588" t="s">
        <v>1815</v>
      </c>
      <c r="D86" s="588"/>
      <c r="E86" s="588"/>
      <c r="F86" s="589"/>
      <c r="G86" s="584"/>
      <c r="H86" s="590" t="s">
        <v>1755</v>
      </c>
      <c r="I86" s="590"/>
    </row>
    <row r="87" spans="1:9">
      <c r="A87" s="572" t="s">
        <v>1814</v>
      </c>
      <c r="B87" s="592"/>
      <c r="C87" s="592"/>
      <c r="D87" s="588" t="s">
        <v>1813</v>
      </c>
      <c r="E87" s="591"/>
      <c r="F87" s="590"/>
      <c r="G87" s="584"/>
      <c r="H87" s="590"/>
      <c r="I87" s="590"/>
    </row>
    <row r="88" spans="1:9">
      <c r="A88" s="572" t="s">
        <v>1812</v>
      </c>
      <c r="B88" s="592"/>
      <c r="C88" s="592"/>
      <c r="D88" s="588" t="s">
        <v>1811</v>
      </c>
      <c r="E88" s="591"/>
      <c r="F88" s="590"/>
      <c r="G88" s="584"/>
      <c r="H88" s="590"/>
      <c r="I88" s="590"/>
    </row>
    <row r="89" spans="1:9">
      <c r="A89" s="572" t="s">
        <v>1810</v>
      </c>
      <c r="B89" s="592"/>
      <c r="C89" s="592"/>
      <c r="D89" s="588" t="s">
        <v>1809</v>
      </c>
      <c r="E89" s="591"/>
      <c r="F89" s="590"/>
      <c r="G89" s="584"/>
      <c r="H89" s="590"/>
      <c r="I89" s="590"/>
    </row>
    <row r="90" spans="1:9">
      <c r="A90" s="587" t="s">
        <v>832</v>
      </c>
      <c r="B90" s="582" t="s">
        <v>686</v>
      </c>
      <c r="C90" s="582"/>
      <c r="D90" s="582"/>
      <c r="E90" s="582"/>
      <c r="F90" s="583"/>
      <c r="G90" s="584"/>
      <c r="H90" s="585" t="s">
        <v>1753</v>
      </c>
      <c r="I90" s="585" t="s">
        <v>1753</v>
      </c>
    </row>
    <row r="91" spans="1:9">
      <c r="A91" s="572" t="s">
        <v>1808</v>
      </c>
      <c r="B91" s="592"/>
      <c r="C91" s="588" t="s">
        <v>1807</v>
      </c>
      <c r="D91" s="588"/>
      <c r="E91" s="588"/>
      <c r="F91" s="589"/>
      <c r="G91" s="584"/>
      <c r="H91" s="590"/>
      <c r="I91" s="590"/>
    </row>
    <row r="92" spans="1:9">
      <c r="A92" s="572" t="s">
        <v>1806</v>
      </c>
      <c r="B92" s="592"/>
      <c r="C92" s="588" t="s">
        <v>1805</v>
      </c>
      <c r="D92" s="588"/>
      <c r="E92" s="588"/>
      <c r="F92" s="589"/>
      <c r="G92" s="584"/>
      <c r="H92" s="590" t="s">
        <v>1753</v>
      </c>
      <c r="I92" s="590" t="s">
        <v>1753</v>
      </c>
    </row>
    <row r="93" spans="1:9">
      <c r="A93" s="572" t="s">
        <v>1804</v>
      </c>
      <c r="B93" s="592"/>
      <c r="C93" s="588" t="s">
        <v>1803</v>
      </c>
      <c r="D93" s="588"/>
      <c r="E93" s="588"/>
      <c r="F93" s="589"/>
      <c r="G93" s="584"/>
      <c r="H93" s="590" t="s">
        <v>1755</v>
      </c>
      <c r="I93" s="590"/>
    </row>
    <row r="94" spans="1:9">
      <c r="A94" s="572" t="s">
        <v>1802</v>
      </c>
      <c r="B94" s="592"/>
      <c r="C94" s="588" t="s">
        <v>1801</v>
      </c>
      <c r="D94" s="588"/>
      <c r="E94" s="588"/>
      <c r="F94" s="589"/>
      <c r="G94" s="584"/>
      <c r="H94" s="590" t="s">
        <v>1755</v>
      </c>
      <c r="I94" s="590"/>
    </row>
    <row r="95" spans="1:9">
      <c r="A95" s="572" t="s">
        <v>1800</v>
      </c>
      <c r="B95" s="592"/>
      <c r="C95" s="588" t="s">
        <v>1799</v>
      </c>
      <c r="D95" s="588"/>
      <c r="E95" s="588"/>
      <c r="F95" s="589"/>
      <c r="G95" s="584"/>
      <c r="H95" s="590"/>
      <c r="I95" s="590"/>
    </row>
    <row r="96" spans="1:9">
      <c r="A96" s="587" t="s">
        <v>147</v>
      </c>
      <c r="B96" s="593" t="s">
        <v>1767</v>
      </c>
      <c r="C96" s="593"/>
      <c r="D96" s="593"/>
      <c r="E96" s="594"/>
      <c r="F96" s="583"/>
      <c r="G96" s="584"/>
      <c r="H96" s="585"/>
      <c r="I96" s="585"/>
    </row>
    <row r="97" spans="1:9">
      <c r="A97" s="587" t="s">
        <v>1798</v>
      </c>
      <c r="B97" s="582" t="s">
        <v>1797</v>
      </c>
      <c r="C97" s="582"/>
      <c r="D97" s="582"/>
      <c r="E97" s="582"/>
      <c r="F97" s="583"/>
      <c r="G97" s="584"/>
      <c r="H97" s="585" t="s">
        <v>1753</v>
      </c>
      <c r="I97" s="585" t="s">
        <v>1755</v>
      </c>
    </row>
    <row r="98" spans="1:9">
      <c r="A98" s="572" t="s">
        <v>1796</v>
      </c>
      <c r="B98" s="592"/>
      <c r="C98" s="588" t="s">
        <v>1795</v>
      </c>
      <c r="D98" s="588"/>
      <c r="E98" s="588"/>
      <c r="F98" s="589"/>
      <c r="G98" s="584"/>
      <c r="H98" s="590" t="s">
        <v>1755</v>
      </c>
      <c r="I98" s="590"/>
    </row>
    <row r="99" spans="1:9">
      <c r="A99" s="572" t="s">
        <v>1794</v>
      </c>
      <c r="B99" s="592"/>
      <c r="C99" s="588" t="s">
        <v>1793</v>
      </c>
      <c r="D99" s="588"/>
      <c r="E99" s="591"/>
      <c r="F99" s="590"/>
      <c r="G99" s="584"/>
      <c r="H99" s="590" t="s">
        <v>1755</v>
      </c>
      <c r="I99" s="590"/>
    </row>
    <row r="100" spans="1:9">
      <c r="A100" s="572" t="s">
        <v>1792</v>
      </c>
      <c r="B100" s="592"/>
      <c r="C100" s="588" t="s">
        <v>1791</v>
      </c>
      <c r="D100" s="588"/>
      <c r="E100" s="591"/>
      <c r="F100" s="590"/>
      <c r="G100" s="584"/>
      <c r="H100" s="590" t="s">
        <v>1755</v>
      </c>
      <c r="I100" s="590"/>
    </row>
    <row r="101" spans="1:9">
      <c r="A101" s="572" t="s">
        <v>1790</v>
      </c>
      <c r="B101" s="592"/>
      <c r="C101" s="588" t="s">
        <v>1789</v>
      </c>
      <c r="D101" s="588"/>
      <c r="E101" s="588"/>
      <c r="F101" s="589"/>
      <c r="G101" s="584"/>
      <c r="H101" s="590" t="s">
        <v>1755</v>
      </c>
      <c r="I101" s="590"/>
    </row>
    <row r="102" spans="1:9">
      <c r="A102" s="587" t="s">
        <v>1788</v>
      </c>
      <c r="B102" s="582" t="s">
        <v>1787</v>
      </c>
      <c r="C102" s="582"/>
      <c r="D102" s="582"/>
      <c r="E102" s="582"/>
      <c r="F102" s="583"/>
      <c r="G102" s="584"/>
      <c r="H102" s="585" t="s">
        <v>146</v>
      </c>
      <c r="I102" s="585" t="s">
        <v>146</v>
      </c>
    </row>
    <row r="103" spans="1:9">
      <c r="A103" s="572" t="s">
        <v>1786</v>
      </c>
      <c r="B103" s="592"/>
      <c r="C103" s="588" t="s">
        <v>1785</v>
      </c>
      <c r="D103" s="588"/>
      <c r="E103" s="591"/>
      <c r="F103" s="590"/>
      <c r="G103" s="584"/>
      <c r="H103" s="590" t="s">
        <v>146</v>
      </c>
      <c r="I103" s="590"/>
    </row>
    <row r="104" spans="1:9">
      <c r="A104" s="572" t="s">
        <v>1784</v>
      </c>
      <c r="B104" s="592"/>
      <c r="C104" s="588" t="s">
        <v>1783</v>
      </c>
      <c r="D104" s="588"/>
      <c r="E104" s="591"/>
      <c r="F104" s="590"/>
      <c r="G104" s="584"/>
      <c r="H104" s="590" t="s">
        <v>146</v>
      </c>
      <c r="I104" s="590"/>
    </row>
    <row r="105" spans="1:9">
      <c r="A105" s="572" t="s">
        <v>1782</v>
      </c>
      <c r="B105" s="592"/>
      <c r="C105" s="588" t="s">
        <v>1781</v>
      </c>
      <c r="D105" s="588"/>
      <c r="E105" s="591"/>
      <c r="F105" s="590"/>
      <c r="G105" s="584"/>
      <c r="H105" s="590"/>
      <c r="I105" s="590"/>
    </row>
    <row r="106" spans="1:9">
      <c r="A106" s="587" t="s">
        <v>834</v>
      </c>
      <c r="B106" s="582" t="s">
        <v>1780</v>
      </c>
      <c r="C106" s="582"/>
      <c r="D106" s="582"/>
      <c r="E106" s="582"/>
      <c r="F106" s="583"/>
      <c r="G106" s="584"/>
      <c r="H106" s="585" t="s">
        <v>1753</v>
      </c>
      <c r="I106" s="585" t="s">
        <v>1753</v>
      </c>
    </row>
    <row r="107" spans="1:9">
      <c r="A107" s="572" t="s">
        <v>1779</v>
      </c>
      <c r="B107" s="592"/>
      <c r="C107" s="588" t="s">
        <v>1778</v>
      </c>
      <c r="D107" s="588"/>
      <c r="E107" s="591"/>
      <c r="F107" s="590"/>
      <c r="G107" s="584"/>
      <c r="H107" s="590" t="s">
        <v>1753</v>
      </c>
      <c r="I107" s="590" t="s">
        <v>1753</v>
      </c>
    </row>
    <row r="108" spans="1:9">
      <c r="A108" s="572" t="s">
        <v>1777</v>
      </c>
      <c r="B108" s="592"/>
      <c r="C108" s="588" t="s">
        <v>1776</v>
      </c>
      <c r="D108" s="588"/>
      <c r="E108" s="591"/>
      <c r="F108" s="590"/>
      <c r="G108" s="584"/>
      <c r="H108" s="590" t="s">
        <v>1753</v>
      </c>
      <c r="I108" s="590" t="s">
        <v>1753</v>
      </c>
    </row>
    <row r="109" spans="1:9">
      <c r="A109" s="587" t="s">
        <v>833</v>
      </c>
      <c r="B109" s="582" t="s">
        <v>441</v>
      </c>
      <c r="C109" s="582"/>
      <c r="D109" s="582"/>
      <c r="E109" s="582"/>
      <c r="F109" s="583"/>
      <c r="G109" s="584"/>
      <c r="H109" s="585" t="s">
        <v>1753</v>
      </c>
      <c r="I109" s="585" t="s">
        <v>1753</v>
      </c>
    </row>
    <row r="110" spans="1:9">
      <c r="A110" s="572" t="s">
        <v>1775</v>
      </c>
      <c r="B110" s="592"/>
      <c r="C110" s="588" t="s">
        <v>1774</v>
      </c>
      <c r="D110" s="588"/>
      <c r="E110" s="591"/>
      <c r="F110" s="590"/>
      <c r="G110" s="584"/>
      <c r="H110" s="590" t="s">
        <v>1755</v>
      </c>
      <c r="I110" s="590"/>
    </row>
    <row r="111" spans="1:9">
      <c r="A111" s="572" t="s">
        <v>1773</v>
      </c>
      <c r="B111" s="592"/>
      <c r="C111" s="588" t="s">
        <v>1772</v>
      </c>
      <c r="D111" s="588"/>
      <c r="E111" s="591"/>
      <c r="F111" s="590"/>
      <c r="G111" s="584"/>
      <c r="H111" s="590" t="s">
        <v>1755</v>
      </c>
      <c r="I111" s="590"/>
    </row>
    <row r="112" spans="1:9">
      <c r="A112" s="572" t="s">
        <v>1771</v>
      </c>
      <c r="B112" s="592"/>
      <c r="C112" s="588" t="s">
        <v>1770</v>
      </c>
      <c r="D112" s="588"/>
      <c r="E112" s="591"/>
      <c r="F112" s="590"/>
      <c r="G112" s="584"/>
      <c r="H112" s="590" t="s">
        <v>1755</v>
      </c>
      <c r="I112" s="590"/>
    </row>
    <row r="113" spans="1:9">
      <c r="A113" s="587" t="s">
        <v>1769</v>
      </c>
      <c r="B113" s="593" t="s">
        <v>1768</v>
      </c>
      <c r="C113" s="593"/>
      <c r="D113" s="593"/>
      <c r="E113" s="594"/>
      <c r="F113" s="585"/>
      <c r="G113" s="584"/>
      <c r="H113" s="585"/>
      <c r="I113" s="585"/>
    </row>
    <row r="114" spans="1:9">
      <c r="A114" s="587" t="s">
        <v>1755</v>
      </c>
      <c r="B114" s="593" t="s">
        <v>1767</v>
      </c>
      <c r="C114" s="593"/>
      <c r="D114" s="593"/>
      <c r="E114" s="594"/>
      <c r="F114" s="585"/>
      <c r="G114" s="584"/>
      <c r="H114" s="585"/>
      <c r="I114" s="585"/>
    </row>
    <row r="115" spans="1:9">
      <c r="A115" s="587" t="s">
        <v>1766</v>
      </c>
      <c r="B115" s="582" t="s">
        <v>1765</v>
      </c>
      <c r="C115" s="582"/>
      <c r="D115" s="582"/>
      <c r="E115" s="582"/>
      <c r="F115" s="583"/>
      <c r="G115" s="584"/>
      <c r="H115" s="585" t="s">
        <v>1755</v>
      </c>
      <c r="I115" s="585"/>
    </row>
    <row r="116" spans="1:9">
      <c r="A116" s="587" t="s">
        <v>1764</v>
      </c>
      <c r="B116" s="593" t="s">
        <v>1751</v>
      </c>
      <c r="C116" s="593"/>
      <c r="D116" s="593"/>
      <c r="E116" s="594"/>
      <c r="F116" s="585"/>
      <c r="G116" s="584"/>
      <c r="H116" s="585"/>
      <c r="I116" s="585"/>
    </row>
    <row r="117" spans="1:9">
      <c r="A117" s="587" t="s">
        <v>1763</v>
      </c>
      <c r="B117" s="582" t="s">
        <v>1762</v>
      </c>
      <c r="C117" s="582"/>
      <c r="D117" s="582"/>
      <c r="E117" s="582"/>
      <c r="F117" s="583"/>
      <c r="G117" s="584"/>
      <c r="H117" s="585" t="s">
        <v>1748</v>
      </c>
      <c r="I117" s="585" t="s">
        <v>1748</v>
      </c>
    </row>
    <row r="118" spans="1:9">
      <c r="A118" s="587" t="s">
        <v>146</v>
      </c>
      <c r="B118" s="593" t="s">
        <v>1761</v>
      </c>
      <c r="C118" s="593"/>
      <c r="D118" s="593"/>
      <c r="E118" s="594"/>
      <c r="F118" s="585"/>
      <c r="G118" s="584"/>
      <c r="H118" s="585"/>
      <c r="I118" s="585"/>
    </row>
    <row r="119" spans="1:9">
      <c r="A119" s="587" t="s">
        <v>1760</v>
      </c>
      <c r="B119" s="593" t="s">
        <v>1751</v>
      </c>
      <c r="C119" s="593"/>
      <c r="D119" s="593"/>
      <c r="E119" s="594"/>
      <c r="F119" s="585"/>
      <c r="G119" s="584"/>
      <c r="H119" s="585"/>
      <c r="I119" s="585"/>
    </row>
    <row r="120" spans="1:9">
      <c r="A120" s="587" t="s">
        <v>1759</v>
      </c>
      <c r="B120" s="582" t="s">
        <v>1758</v>
      </c>
      <c r="C120" s="582"/>
      <c r="D120" s="582"/>
      <c r="E120" s="582"/>
      <c r="F120" s="583"/>
      <c r="G120" s="584"/>
      <c r="H120" s="585"/>
      <c r="I120" s="585"/>
    </row>
    <row r="121" spans="1:9">
      <c r="A121" s="587" t="s">
        <v>1757</v>
      </c>
      <c r="B121" s="582" t="s">
        <v>1756</v>
      </c>
      <c r="C121" s="582"/>
      <c r="D121" s="582"/>
      <c r="E121" s="582"/>
      <c r="F121" s="583"/>
      <c r="G121" s="584"/>
      <c r="H121" s="585" t="s">
        <v>1755</v>
      </c>
      <c r="I121" s="585"/>
    </row>
    <row r="122" spans="1:9">
      <c r="A122" s="587" t="s">
        <v>1754</v>
      </c>
      <c r="B122" s="593" t="s">
        <v>1751</v>
      </c>
      <c r="C122" s="593"/>
      <c r="D122" s="593"/>
      <c r="E122" s="594"/>
      <c r="F122" s="583"/>
      <c r="G122" s="584"/>
      <c r="H122" s="585"/>
      <c r="I122" s="585"/>
    </row>
    <row r="123" spans="1:9">
      <c r="A123" s="587" t="s">
        <v>1753</v>
      </c>
      <c r="B123" s="593" t="s">
        <v>1751</v>
      </c>
      <c r="C123" s="593"/>
      <c r="D123" s="593"/>
      <c r="E123" s="594"/>
      <c r="F123" s="583"/>
      <c r="G123" s="584"/>
      <c r="H123" s="585"/>
      <c r="I123" s="585"/>
    </row>
    <row r="124" spans="1:9">
      <c r="A124" s="587" t="s">
        <v>1752</v>
      </c>
      <c r="B124" s="593" t="s">
        <v>1751</v>
      </c>
      <c r="C124" s="593"/>
      <c r="D124" s="593"/>
      <c r="E124" s="594"/>
      <c r="F124" s="583"/>
      <c r="G124" s="584"/>
      <c r="H124" s="585"/>
      <c r="I124" s="585"/>
    </row>
    <row r="125" spans="1:9">
      <c r="A125" s="587" t="s">
        <v>1750</v>
      </c>
      <c r="B125" s="582" t="s">
        <v>1749</v>
      </c>
      <c r="C125" s="582"/>
      <c r="D125" s="582"/>
      <c r="E125" s="582"/>
      <c r="F125" s="583"/>
      <c r="G125" s="584"/>
      <c r="H125" s="585" t="s">
        <v>1748</v>
      </c>
      <c r="I125" s="585" t="s">
        <v>1748</v>
      </c>
    </row>
  </sheetData>
  <pageMargins left="0.7" right="0.7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G53"/>
  <sheetViews>
    <sheetView workbookViewId="0">
      <selection sqref="A1:C1"/>
    </sheetView>
  </sheetViews>
  <sheetFormatPr defaultRowHeight="15"/>
  <cols>
    <col min="1" max="2" width="2.7109375" customWidth="1"/>
    <col min="3" max="3" width="39.85546875" bestFit="1" customWidth="1"/>
    <col min="4" max="4" width="15.7109375" bestFit="1" customWidth="1"/>
  </cols>
  <sheetData>
    <row r="1" spans="1:7" s="512" customFormat="1" ht="13.5" thickBot="1">
      <c r="A1" s="1288" t="s">
        <v>440</v>
      </c>
      <c r="B1" s="1288"/>
      <c r="C1" s="1288"/>
      <c r="D1" s="525" t="s">
        <v>1370</v>
      </c>
      <c r="E1" s="526" t="s">
        <v>1371</v>
      </c>
      <c r="F1" s="526" t="s">
        <v>1372</v>
      </c>
      <c r="G1" s="526" t="s">
        <v>490</v>
      </c>
    </row>
    <row r="2" spans="1:7">
      <c r="A2" s="515" t="s">
        <v>1319</v>
      </c>
      <c r="B2" s="516"/>
      <c r="C2" s="517"/>
      <c r="D2" s="513"/>
      <c r="E2" s="513"/>
      <c r="F2" s="513"/>
      <c r="G2" s="513"/>
    </row>
    <row r="3" spans="1:7">
      <c r="A3" s="518" t="s">
        <v>1320</v>
      </c>
      <c r="B3" s="519"/>
      <c r="C3" s="520"/>
      <c r="D3" s="514"/>
      <c r="E3" s="514"/>
      <c r="F3" s="514"/>
      <c r="G3" s="514"/>
    </row>
    <row r="4" spans="1:7">
      <c r="A4" s="518" t="s">
        <v>1321</v>
      </c>
      <c r="B4" s="519"/>
      <c r="C4" s="520"/>
      <c r="D4" s="514"/>
      <c r="E4" s="514"/>
      <c r="F4" s="514"/>
      <c r="G4" s="514"/>
    </row>
    <row r="5" spans="1:7">
      <c r="A5" s="518"/>
      <c r="B5" s="519" t="s">
        <v>1322</v>
      </c>
      <c r="C5" s="520"/>
      <c r="D5" s="514"/>
      <c r="E5" s="514"/>
      <c r="F5" s="514"/>
      <c r="G5" s="514"/>
    </row>
    <row r="6" spans="1:7">
      <c r="A6" s="518"/>
      <c r="B6" s="519" t="s">
        <v>1323</v>
      </c>
      <c r="C6" s="520"/>
      <c r="D6" s="514"/>
      <c r="E6" s="514"/>
      <c r="F6" s="514"/>
      <c r="G6" s="514"/>
    </row>
    <row r="7" spans="1:7">
      <c r="A7" s="518"/>
      <c r="B7" s="519" t="s">
        <v>1324</v>
      </c>
      <c r="C7" s="520"/>
      <c r="D7" s="514"/>
      <c r="E7" s="514"/>
      <c r="F7" s="514"/>
      <c r="G7" s="514"/>
    </row>
    <row r="8" spans="1:7">
      <c r="A8" s="518"/>
      <c r="B8" s="519" t="s">
        <v>1325</v>
      </c>
      <c r="C8" s="520"/>
      <c r="D8" s="514"/>
      <c r="E8" s="514"/>
      <c r="F8" s="514"/>
      <c r="G8" s="514"/>
    </row>
    <row r="9" spans="1:7">
      <c r="A9" s="518"/>
      <c r="B9" s="519" t="s">
        <v>1326</v>
      </c>
      <c r="C9" s="520"/>
      <c r="D9" s="514"/>
      <c r="E9" s="514"/>
      <c r="F9" s="514"/>
      <c r="G9" s="514"/>
    </row>
    <row r="10" spans="1:7">
      <c r="A10" s="518"/>
      <c r="B10" s="519" t="s">
        <v>1327</v>
      </c>
      <c r="C10" s="520"/>
      <c r="D10" s="514"/>
      <c r="E10" s="514"/>
      <c r="F10" s="514"/>
      <c r="G10" s="514"/>
    </row>
    <row r="11" spans="1:7">
      <c r="A11" s="518"/>
      <c r="B11" s="519" t="s">
        <v>1328</v>
      </c>
      <c r="C11" s="520"/>
      <c r="D11" s="514"/>
      <c r="E11" s="514"/>
      <c r="F11" s="514"/>
      <c r="G11" s="514"/>
    </row>
    <row r="12" spans="1:7">
      <c r="A12" s="518"/>
      <c r="B12" s="519" t="s">
        <v>1329</v>
      </c>
      <c r="C12" s="520"/>
      <c r="D12" s="514"/>
      <c r="E12" s="514"/>
      <c r="F12" s="514"/>
      <c r="G12" s="514"/>
    </row>
    <row r="13" spans="1:7">
      <c r="A13" s="518"/>
      <c r="B13" s="519" t="s">
        <v>1359</v>
      </c>
      <c r="C13" s="520"/>
      <c r="D13" s="514"/>
      <c r="E13" s="514"/>
      <c r="F13" s="514"/>
      <c r="G13" s="514"/>
    </row>
    <row r="14" spans="1:7">
      <c r="A14" s="518" t="s">
        <v>1330</v>
      </c>
      <c r="B14" s="519"/>
      <c r="C14" s="520"/>
      <c r="D14" s="514"/>
      <c r="E14" s="514"/>
      <c r="F14" s="514"/>
      <c r="G14" s="514"/>
    </row>
    <row r="15" spans="1:7">
      <c r="A15" s="518"/>
      <c r="B15" s="519" t="s">
        <v>376</v>
      </c>
      <c r="C15" s="520"/>
      <c r="D15" s="514"/>
      <c r="E15" s="514"/>
      <c r="F15" s="514"/>
      <c r="G15" s="514"/>
    </row>
    <row r="16" spans="1:7">
      <c r="A16" s="518"/>
      <c r="B16" s="519"/>
      <c r="C16" s="520" t="s">
        <v>1356</v>
      </c>
      <c r="D16" s="514"/>
      <c r="E16" s="514"/>
      <c r="F16" s="514"/>
      <c r="G16" s="514"/>
    </row>
    <row r="17" spans="1:7">
      <c r="A17" s="518"/>
      <c r="B17" s="519"/>
      <c r="C17" s="520" t="s">
        <v>1357</v>
      </c>
      <c r="D17" s="514"/>
      <c r="E17" s="514"/>
      <c r="F17" s="514"/>
      <c r="G17" s="514"/>
    </row>
    <row r="18" spans="1:7">
      <c r="A18" s="518"/>
      <c r="B18" s="519"/>
      <c r="C18" s="520" t="s">
        <v>1358</v>
      </c>
      <c r="D18" s="514"/>
      <c r="E18" s="514"/>
      <c r="F18" s="514"/>
      <c r="G18" s="514"/>
    </row>
    <row r="19" spans="1:7">
      <c r="A19" s="518"/>
      <c r="B19" s="519" t="s">
        <v>1331</v>
      </c>
      <c r="C19" s="520"/>
      <c r="D19" s="514"/>
      <c r="E19" s="514"/>
      <c r="F19" s="514"/>
      <c r="G19" s="514"/>
    </row>
    <row r="20" spans="1:7">
      <c r="A20" s="518"/>
      <c r="B20" s="519" t="s">
        <v>1360</v>
      </c>
      <c r="C20" s="520"/>
      <c r="D20" s="514"/>
      <c r="E20" s="514"/>
      <c r="F20" s="514"/>
      <c r="G20" s="514"/>
    </row>
    <row r="21" spans="1:7">
      <c r="A21" s="518"/>
      <c r="B21" s="519"/>
      <c r="C21" s="520" t="s">
        <v>1361</v>
      </c>
      <c r="D21" s="514"/>
      <c r="E21" s="514"/>
      <c r="F21" s="514"/>
      <c r="G21" s="514"/>
    </row>
    <row r="22" spans="1:7">
      <c r="A22" s="518"/>
      <c r="B22" s="519"/>
      <c r="C22" s="520" t="s">
        <v>1366</v>
      </c>
      <c r="D22" s="514"/>
      <c r="E22" s="514"/>
      <c r="F22" s="514"/>
      <c r="G22" s="514"/>
    </row>
    <row r="23" spans="1:7">
      <c r="A23" s="518"/>
      <c r="B23" s="519"/>
      <c r="C23" s="520" t="s">
        <v>1367</v>
      </c>
      <c r="D23" s="514"/>
      <c r="E23" s="514"/>
      <c r="F23" s="514"/>
      <c r="G23" s="514"/>
    </row>
    <row r="24" spans="1:7">
      <c r="A24" s="518"/>
      <c r="B24" s="519"/>
      <c r="C24" s="520" t="s">
        <v>1362</v>
      </c>
      <c r="D24" s="514"/>
      <c r="E24" s="514"/>
      <c r="F24" s="514"/>
      <c r="G24" s="514"/>
    </row>
    <row r="25" spans="1:7">
      <c r="A25" s="518"/>
      <c r="B25" s="519"/>
      <c r="C25" s="520" t="s">
        <v>1363</v>
      </c>
      <c r="D25" s="514"/>
      <c r="E25" s="514"/>
      <c r="F25" s="514"/>
      <c r="G25" s="514"/>
    </row>
    <row r="26" spans="1:7">
      <c r="A26" s="518"/>
      <c r="B26" s="519"/>
      <c r="C26" s="520" t="s">
        <v>1364</v>
      </c>
      <c r="D26" s="514"/>
      <c r="E26" s="514"/>
      <c r="F26" s="514"/>
      <c r="G26" s="514"/>
    </row>
    <row r="27" spans="1:7">
      <c r="A27" s="518"/>
      <c r="B27" s="519"/>
      <c r="C27" s="520" t="s">
        <v>1365</v>
      </c>
      <c r="D27" s="514"/>
      <c r="E27" s="514"/>
      <c r="F27" s="514"/>
      <c r="G27" s="514"/>
    </row>
    <row r="28" spans="1:7">
      <c r="A28" s="518"/>
      <c r="B28" s="519" t="s">
        <v>1354</v>
      </c>
      <c r="C28" s="520"/>
      <c r="D28" s="514"/>
      <c r="E28" s="514"/>
      <c r="F28" s="514"/>
      <c r="G28" s="514"/>
    </row>
    <row r="29" spans="1:7">
      <c r="A29" s="518"/>
      <c r="B29" s="519" t="s">
        <v>1350</v>
      </c>
      <c r="C29" s="520"/>
      <c r="D29" s="514"/>
      <c r="E29" s="514"/>
      <c r="F29" s="514"/>
      <c r="G29" s="514"/>
    </row>
    <row r="30" spans="1:7">
      <c r="A30" s="518"/>
      <c r="B30" s="519" t="s">
        <v>1351</v>
      </c>
      <c r="C30" s="520"/>
      <c r="D30" s="514"/>
      <c r="E30" s="514"/>
      <c r="F30" s="514"/>
      <c r="G30" s="514"/>
    </row>
    <row r="31" spans="1:7">
      <c r="A31" s="518"/>
      <c r="B31" s="519" t="s">
        <v>1352</v>
      </c>
      <c r="C31" s="520"/>
      <c r="D31" s="514"/>
      <c r="E31" s="514"/>
      <c r="F31" s="514"/>
      <c r="G31" s="514"/>
    </row>
    <row r="32" spans="1:7">
      <c r="A32" s="518"/>
      <c r="B32" s="519" t="s">
        <v>1353</v>
      </c>
      <c r="C32" s="520"/>
      <c r="D32" s="514"/>
      <c r="E32" s="514"/>
      <c r="F32" s="514"/>
      <c r="G32" s="514"/>
    </row>
    <row r="33" spans="1:7">
      <c r="A33" s="518"/>
      <c r="B33" s="519" t="s">
        <v>1355</v>
      </c>
      <c r="C33" s="520"/>
      <c r="D33" s="514"/>
      <c r="E33" s="514"/>
      <c r="F33" s="514"/>
      <c r="G33" s="514"/>
    </row>
    <row r="34" spans="1:7">
      <c r="A34" s="518" t="s">
        <v>1332</v>
      </c>
      <c r="B34" s="519"/>
      <c r="C34" s="520"/>
      <c r="D34" s="514"/>
      <c r="E34" s="514"/>
      <c r="F34" s="514"/>
      <c r="G34" s="514"/>
    </row>
    <row r="35" spans="1:7">
      <c r="A35" s="518"/>
      <c r="B35" s="519" t="s">
        <v>1333</v>
      </c>
      <c r="C35" s="520"/>
      <c r="D35" s="514"/>
      <c r="E35" s="514"/>
      <c r="F35" s="514"/>
      <c r="G35" s="514"/>
    </row>
    <row r="36" spans="1:7">
      <c r="A36" s="518"/>
      <c r="B36" s="519" t="s">
        <v>1334</v>
      </c>
      <c r="C36" s="520"/>
      <c r="D36" s="514"/>
      <c r="E36" s="514"/>
      <c r="F36" s="514"/>
      <c r="G36" s="514"/>
    </row>
    <row r="37" spans="1:7">
      <c r="A37" s="518"/>
      <c r="B37" s="519" t="s">
        <v>1335</v>
      </c>
      <c r="C37" s="520"/>
      <c r="D37" s="514"/>
      <c r="E37" s="514"/>
      <c r="F37" s="514"/>
      <c r="G37" s="514"/>
    </row>
    <row r="38" spans="1:7">
      <c r="A38" s="518"/>
      <c r="B38" s="519" t="s">
        <v>1336</v>
      </c>
      <c r="C38" s="520"/>
      <c r="D38" s="514"/>
      <c r="E38" s="514"/>
      <c r="F38" s="514"/>
      <c r="G38" s="514"/>
    </row>
    <row r="39" spans="1:7">
      <c r="A39" s="518"/>
      <c r="B39" s="519" t="s">
        <v>1337</v>
      </c>
      <c r="C39" s="520"/>
      <c r="D39" s="514"/>
      <c r="E39" s="514"/>
      <c r="F39" s="514"/>
      <c r="G39" s="514"/>
    </row>
    <row r="40" spans="1:7">
      <c r="A40" s="518"/>
      <c r="B40" s="519" t="s">
        <v>1338</v>
      </c>
      <c r="C40" s="520"/>
      <c r="D40" s="514"/>
      <c r="E40" s="514"/>
      <c r="F40" s="514"/>
      <c r="G40" s="514"/>
    </row>
    <row r="41" spans="1:7">
      <c r="A41" s="518"/>
      <c r="B41" s="519"/>
      <c r="C41" s="520" t="s">
        <v>1339</v>
      </c>
      <c r="D41" s="514"/>
      <c r="E41" s="514"/>
      <c r="F41" s="514"/>
      <c r="G41" s="514"/>
    </row>
    <row r="42" spans="1:7">
      <c r="A42" s="518"/>
      <c r="B42" s="519"/>
      <c r="C42" s="520" t="s">
        <v>1340</v>
      </c>
      <c r="D42" s="514"/>
      <c r="E42" s="514"/>
      <c r="F42" s="514"/>
      <c r="G42" s="514"/>
    </row>
    <row r="43" spans="1:7">
      <c r="A43" s="518"/>
      <c r="B43" s="519"/>
      <c r="C43" s="520" t="s">
        <v>1341</v>
      </c>
      <c r="D43" s="514"/>
      <c r="E43" s="514"/>
      <c r="F43" s="514"/>
      <c r="G43" s="514"/>
    </row>
    <row r="44" spans="1:7">
      <c r="A44" s="518"/>
      <c r="B44" s="519"/>
      <c r="C44" s="520" t="s">
        <v>1342</v>
      </c>
      <c r="D44" s="514"/>
      <c r="E44" s="514"/>
      <c r="F44" s="514"/>
      <c r="G44" s="514"/>
    </row>
    <row r="45" spans="1:7">
      <c r="A45" s="518"/>
      <c r="B45" s="519"/>
      <c r="C45" s="520" t="s">
        <v>1343</v>
      </c>
      <c r="D45" s="514"/>
      <c r="E45" s="514"/>
      <c r="F45" s="514"/>
      <c r="G45" s="514"/>
    </row>
    <row r="46" spans="1:7">
      <c r="A46" s="518"/>
      <c r="B46" s="519"/>
      <c r="C46" s="520" t="s">
        <v>1344</v>
      </c>
      <c r="D46" s="514"/>
      <c r="E46" s="514"/>
      <c r="F46" s="514"/>
      <c r="G46" s="514"/>
    </row>
    <row r="47" spans="1:7">
      <c r="A47" s="518"/>
      <c r="B47" s="519"/>
      <c r="C47" s="520" t="s">
        <v>1345</v>
      </c>
      <c r="D47" s="514"/>
      <c r="E47" s="514"/>
      <c r="F47" s="514"/>
      <c r="G47" s="514"/>
    </row>
    <row r="48" spans="1:7">
      <c r="A48" s="518"/>
      <c r="B48" s="519" t="s">
        <v>1346</v>
      </c>
      <c r="C48" s="520"/>
      <c r="D48" s="514"/>
      <c r="E48" s="514"/>
      <c r="F48" s="514"/>
      <c r="G48" s="514"/>
    </row>
    <row r="49" spans="1:7">
      <c r="A49" s="518"/>
      <c r="B49" s="519" t="s">
        <v>1347</v>
      </c>
      <c r="C49" s="520"/>
      <c r="D49" s="514"/>
      <c r="E49" s="514"/>
      <c r="F49" s="514"/>
      <c r="G49" s="514"/>
    </row>
    <row r="50" spans="1:7">
      <c r="A50" s="521"/>
      <c r="B50" s="522" t="s">
        <v>1368</v>
      </c>
      <c r="C50" s="523"/>
      <c r="D50" s="524"/>
      <c r="E50" s="524"/>
      <c r="F50" s="524"/>
      <c r="G50" s="524"/>
    </row>
    <row r="51" spans="1:7">
      <c r="A51" s="515"/>
      <c r="B51" s="516"/>
      <c r="C51" s="517" t="s">
        <v>1369</v>
      </c>
      <c r="D51" s="513"/>
      <c r="E51" s="513"/>
      <c r="F51" s="513"/>
      <c r="G51" s="513"/>
    </row>
    <row r="52" spans="1:7">
      <c r="A52" s="518"/>
      <c r="B52" s="519" t="s">
        <v>1348</v>
      </c>
      <c r="C52" s="520"/>
      <c r="D52" s="514"/>
      <c r="E52" s="514"/>
      <c r="F52" s="514"/>
      <c r="G52" s="514"/>
    </row>
    <row r="53" spans="1:7">
      <c r="A53" s="518"/>
      <c r="B53" s="519" t="s">
        <v>1349</v>
      </c>
      <c r="C53" s="520"/>
      <c r="D53" s="514"/>
      <c r="E53" s="514"/>
      <c r="F53" s="514"/>
      <c r="G53" s="514"/>
    </row>
  </sheetData>
  <mergeCells count="1">
    <mergeCell ref="A1:C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>
  <dimension ref="A1:K37"/>
  <sheetViews>
    <sheetView zoomScaleNormal="50" zoomScaleSheetLayoutView="100" workbookViewId="0">
      <selection activeCell="H2" sqref="H2:I3"/>
    </sheetView>
  </sheetViews>
  <sheetFormatPr defaultRowHeight="12.75"/>
  <cols>
    <col min="1" max="1" width="5.28515625" style="80" customWidth="1"/>
    <col min="2" max="3" width="6.140625" style="80" customWidth="1"/>
    <col min="4" max="4" width="9.140625" style="80"/>
    <col min="5" max="5" width="32.7109375" style="80" customWidth="1"/>
    <col min="6" max="6" width="5.7109375" style="80" customWidth="1"/>
    <col min="7" max="7" width="5.28515625" style="80" customWidth="1"/>
    <col min="8" max="8" width="7.7109375" style="80" customWidth="1"/>
    <col min="9" max="9" width="5.7109375" style="80" customWidth="1"/>
    <col min="10" max="10" width="7.7109375" style="80" customWidth="1"/>
    <col min="11" max="11" width="5.7109375" style="80" customWidth="1"/>
    <col min="12" max="256" width="9.140625" style="80"/>
    <col min="257" max="257" width="5.28515625" style="80" customWidth="1"/>
    <col min="258" max="259" width="6.140625" style="80" customWidth="1"/>
    <col min="260" max="260" width="9.140625" style="80"/>
    <col min="261" max="261" width="32.7109375" style="80" customWidth="1"/>
    <col min="262" max="262" width="5.7109375" style="80" customWidth="1"/>
    <col min="263" max="263" width="5.28515625" style="80" customWidth="1"/>
    <col min="264" max="264" width="7.7109375" style="80" customWidth="1"/>
    <col min="265" max="265" width="5.7109375" style="80" customWidth="1"/>
    <col min="266" max="266" width="7.7109375" style="80" customWidth="1"/>
    <col min="267" max="267" width="5.7109375" style="80" customWidth="1"/>
    <col min="268" max="512" width="9.140625" style="80"/>
    <col min="513" max="513" width="5.28515625" style="80" customWidth="1"/>
    <col min="514" max="515" width="6.140625" style="80" customWidth="1"/>
    <col min="516" max="516" width="9.140625" style="80"/>
    <col min="517" max="517" width="32.7109375" style="80" customWidth="1"/>
    <col min="518" max="518" width="5.7109375" style="80" customWidth="1"/>
    <col min="519" max="519" width="5.28515625" style="80" customWidth="1"/>
    <col min="520" max="520" width="7.7109375" style="80" customWidth="1"/>
    <col min="521" max="521" width="5.7109375" style="80" customWidth="1"/>
    <col min="522" max="522" width="7.7109375" style="80" customWidth="1"/>
    <col min="523" max="523" width="5.7109375" style="80" customWidth="1"/>
    <col min="524" max="768" width="9.140625" style="80"/>
    <col min="769" max="769" width="5.28515625" style="80" customWidth="1"/>
    <col min="770" max="771" width="6.140625" style="80" customWidth="1"/>
    <col min="772" max="772" width="9.140625" style="80"/>
    <col min="773" max="773" width="32.7109375" style="80" customWidth="1"/>
    <col min="774" max="774" width="5.7109375" style="80" customWidth="1"/>
    <col min="775" max="775" width="5.28515625" style="80" customWidth="1"/>
    <col min="776" max="776" width="7.7109375" style="80" customWidth="1"/>
    <col min="777" max="777" width="5.7109375" style="80" customWidth="1"/>
    <col min="778" max="778" width="7.7109375" style="80" customWidth="1"/>
    <col min="779" max="779" width="5.7109375" style="80" customWidth="1"/>
    <col min="780" max="1024" width="9.140625" style="80"/>
    <col min="1025" max="1025" width="5.28515625" style="80" customWidth="1"/>
    <col min="1026" max="1027" width="6.140625" style="80" customWidth="1"/>
    <col min="1028" max="1028" width="9.140625" style="80"/>
    <col min="1029" max="1029" width="32.7109375" style="80" customWidth="1"/>
    <col min="1030" max="1030" width="5.7109375" style="80" customWidth="1"/>
    <col min="1031" max="1031" width="5.28515625" style="80" customWidth="1"/>
    <col min="1032" max="1032" width="7.7109375" style="80" customWidth="1"/>
    <col min="1033" max="1033" width="5.7109375" style="80" customWidth="1"/>
    <col min="1034" max="1034" width="7.7109375" style="80" customWidth="1"/>
    <col min="1035" max="1035" width="5.7109375" style="80" customWidth="1"/>
    <col min="1036" max="1280" width="9.140625" style="80"/>
    <col min="1281" max="1281" width="5.28515625" style="80" customWidth="1"/>
    <col min="1282" max="1283" width="6.140625" style="80" customWidth="1"/>
    <col min="1284" max="1284" width="9.140625" style="80"/>
    <col min="1285" max="1285" width="32.7109375" style="80" customWidth="1"/>
    <col min="1286" max="1286" width="5.7109375" style="80" customWidth="1"/>
    <col min="1287" max="1287" width="5.28515625" style="80" customWidth="1"/>
    <col min="1288" max="1288" width="7.7109375" style="80" customWidth="1"/>
    <col min="1289" max="1289" width="5.7109375" style="80" customWidth="1"/>
    <col min="1290" max="1290" width="7.7109375" style="80" customWidth="1"/>
    <col min="1291" max="1291" width="5.7109375" style="80" customWidth="1"/>
    <col min="1292" max="1536" width="9.140625" style="80"/>
    <col min="1537" max="1537" width="5.28515625" style="80" customWidth="1"/>
    <col min="1538" max="1539" width="6.140625" style="80" customWidth="1"/>
    <col min="1540" max="1540" width="9.140625" style="80"/>
    <col min="1541" max="1541" width="32.7109375" style="80" customWidth="1"/>
    <col min="1542" max="1542" width="5.7109375" style="80" customWidth="1"/>
    <col min="1543" max="1543" width="5.28515625" style="80" customWidth="1"/>
    <col min="1544" max="1544" width="7.7109375" style="80" customWidth="1"/>
    <col min="1545" max="1545" width="5.7109375" style="80" customWidth="1"/>
    <col min="1546" max="1546" width="7.7109375" style="80" customWidth="1"/>
    <col min="1547" max="1547" width="5.7109375" style="80" customWidth="1"/>
    <col min="1548" max="1792" width="9.140625" style="80"/>
    <col min="1793" max="1793" width="5.28515625" style="80" customWidth="1"/>
    <col min="1794" max="1795" width="6.140625" style="80" customWidth="1"/>
    <col min="1796" max="1796" width="9.140625" style="80"/>
    <col min="1797" max="1797" width="32.7109375" style="80" customWidth="1"/>
    <col min="1798" max="1798" width="5.7109375" style="80" customWidth="1"/>
    <col min="1799" max="1799" width="5.28515625" style="80" customWidth="1"/>
    <col min="1800" max="1800" width="7.7109375" style="80" customWidth="1"/>
    <col min="1801" max="1801" width="5.7109375" style="80" customWidth="1"/>
    <col min="1802" max="1802" width="7.7109375" style="80" customWidth="1"/>
    <col min="1803" max="1803" width="5.7109375" style="80" customWidth="1"/>
    <col min="1804" max="2048" width="9.140625" style="80"/>
    <col min="2049" max="2049" width="5.28515625" style="80" customWidth="1"/>
    <col min="2050" max="2051" width="6.140625" style="80" customWidth="1"/>
    <col min="2052" max="2052" width="9.140625" style="80"/>
    <col min="2053" max="2053" width="32.7109375" style="80" customWidth="1"/>
    <col min="2054" max="2054" width="5.7109375" style="80" customWidth="1"/>
    <col min="2055" max="2055" width="5.28515625" style="80" customWidth="1"/>
    <col min="2056" max="2056" width="7.7109375" style="80" customWidth="1"/>
    <col min="2057" max="2057" width="5.7109375" style="80" customWidth="1"/>
    <col min="2058" max="2058" width="7.7109375" style="80" customWidth="1"/>
    <col min="2059" max="2059" width="5.7109375" style="80" customWidth="1"/>
    <col min="2060" max="2304" width="9.140625" style="80"/>
    <col min="2305" max="2305" width="5.28515625" style="80" customWidth="1"/>
    <col min="2306" max="2307" width="6.140625" style="80" customWidth="1"/>
    <col min="2308" max="2308" width="9.140625" style="80"/>
    <col min="2309" max="2309" width="32.7109375" style="80" customWidth="1"/>
    <col min="2310" max="2310" width="5.7109375" style="80" customWidth="1"/>
    <col min="2311" max="2311" width="5.28515625" style="80" customWidth="1"/>
    <col min="2312" max="2312" width="7.7109375" style="80" customWidth="1"/>
    <col min="2313" max="2313" width="5.7109375" style="80" customWidth="1"/>
    <col min="2314" max="2314" width="7.7109375" style="80" customWidth="1"/>
    <col min="2315" max="2315" width="5.7109375" style="80" customWidth="1"/>
    <col min="2316" max="2560" width="9.140625" style="80"/>
    <col min="2561" max="2561" width="5.28515625" style="80" customWidth="1"/>
    <col min="2562" max="2563" width="6.140625" style="80" customWidth="1"/>
    <col min="2564" max="2564" width="9.140625" style="80"/>
    <col min="2565" max="2565" width="32.7109375" style="80" customWidth="1"/>
    <col min="2566" max="2566" width="5.7109375" style="80" customWidth="1"/>
    <col min="2567" max="2567" width="5.28515625" style="80" customWidth="1"/>
    <col min="2568" max="2568" width="7.7109375" style="80" customWidth="1"/>
    <col min="2569" max="2569" width="5.7109375" style="80" customWidth="1"/>
    <col min="2570" max="2570" width="7.7109375" style="80" customWidth="1"/>
    <col min="2571" max="2571" width="5.7109375" style="80" customWidth="1"/>
    <col min="2572" max="2816" width="9.140625" style="80"/>
    <col min="2817" max="2817" width="5.28515625" style="80" customWidth="1"/>
    <col min="2818" max="2819" width="6.140625" style="80" customWidth="1"/>
    <col min="2820" max="2820" width="9.140625" style="80"/>
    <col min="2821" max="2821" width="32.7109375" style="80" customWidth="1"/>
    <col min="2822" max="2822" width="5.7109375" style="80" customWidth="1"/>
    <col min="2823" max="2823" width="5.28515625" style="80" customWidth="1"/>
    <col min="2824" max="2824" width="7.7109375" style="80" customWidth="1"/>
    <col min="2825" max="2825" width="5.7109375" style="80" customWidth="1"/>
    <col min="2826" max="2826" width="7.7109375" style="80" customWidth="1"/>
    <col min="2827" max="2827" width="5.7109375" style="80" customWidth="1"/>
    <col min="2828" max="3072" width="9.140625" style="80"/>
    <col min="3073" max="3073" width="5.28515625" style="80" customWidth="1"/>
    <col min="3074" max="3075" width="6.140625" style="80" customWidth="1"/>
    <col min="3076" max="3076" width="9.140625" style="80"/>
    <col min="3077" max="3077" width="32.7109375" style="80" customWidth="1"/>
    <col min="3078" max="3078" width="5.7109375" style="80" customWidth="1"/>
    <col min="3079" max="3079" width="5.28515625" style="80" customWidth="1"/>
    <col min="3080" max="3080" width="7.7109375" style="80" customWidth="1"/>
    <col min="3081" max="3081" width="5.7109375" style="80" customWidth="1"/>
    <col min="3082" max="3082" width="7.7109375" style="80" customWidth="1"/>
    <col min="3083" max="3083" width="5.7109375" style="80" customWidth="1"/>
    <col min="3084" max="3328" width="9.140625" style="80"/>
    <col min="3329" max="3329" width="5.28515625" style="80" customWidth="1"/>
    <col min="3330" max="3331" width="6.140625" style="80" customWidth="1"/>
    <col min="3332" max="3332" width="9.140625" style="80"/>
    <col min="3333" max="3333" width="32.7109375" style="80" customWidth="1"/>
    <col min="3334" max="3334" width="5.7109375" style="80" customWidth="1"/>
    <col min="3335" max="3335" width="5.28515625" style="80" customWidth="1"/>
    <col min="3336" max="3336" width="7.7109375" style="80" customWidth="1"/>
    <col min="3337" max="3337" width="5.7109375" style="80" customWidth="1"/>
    <col min="3338" max="3338" width="7.7109375" style="80" customWidth="1"/>
    <col min="3339" max="3339" width="5.7109375" style="80" customWidth="1"/>
    <col min="3340" max="3584" width="9.140625" style="80"/>
    <col min="3585" max="3585" width="5.28515625" style="80" customWidth="1"/>
    <col min="3586" max="3587" width="6.140625" style="80" customWidth="1"/>
    <col min="3588" max="3588" width="9.140625" style="80"/>
    <col min="3589" max="3589" width="32.7109375" style="80" customWidth="1"/>
    <col min="3590" max="3590" width="5.7109375" style="80" customWidth="1"/>
    <col min="3591" max="3591" width="5.28515625" style="80" customWidth="1"/>
    <col min="3592" max="3592" width="7.7109375" style="80" customWidth="1"/>
    <col min="3593" max="3593" width="5.7109375" style="80" customWidth="1"/>
    <col min="3594" max="3594" width="7.7109375" style="80" customWidth="1"/>
    <col min="3595" max="3595" width="5.7109375" style="80" customWidth="1"/>
    <col min="3596" max="3840" width="9.140625" style="80"/>
    <col min="3841" max="3841" width="5.28515625" style="80" customWidth="1"/>
    <col min="3842" max="3843" width="6.140625" style="80" customWidth="1"/>
    <col min="3844" max="3844" width="9.140625" style="80"/>
    <col min="3845" max="3845" width="32.7109375" style="80" customWidth="1"/>
    <col min="3846" max="3846" width="5.7109375" style="80" customWidth="1"/>
    <col min="3847" max="3847" width="5.28515625" style="80" customWidth="1"/>
    <col min="3848" max="3848" width="7.7109375" style="80" customWidth="1"/>
    <col min="3849" max="3849" width="5.7109375" style="80" customWidth="1"/>
    <col min="3850" max="3850" width="7.7109375" style="80" customWidth="1"/>
    <col min="3851" max="3851" width="5.7109375" style="80" customWidth="1"/>
    <col min="3852" max="4096" width="9.140625" style="80"/>
    <col min="4097" max="4097" width="5.28515625" style="80" customWidth="1"/>
    <col min="4098" max="4099" width="6.140625" style="80" customWidth="1"/>
    <col min="4100" max="4100" width="9.140625" style="80"/>
    <col min="4101" max="4101" width="32.7109375" style="80" customWidth="1"/>
    <col min="4102" max="4102" width="5.7109375" style="80" customWidth="1"/>
    <col min="4103" max="4103" width="5.28515625" style="80" customWidth="1"/>
    <col min="4104" max="4104" width="7.7109375" style="80" customWidth="1"/>
    <col min="4105" max="4105" width="5.7109375" style="80" customWidth="1"/>
    <col min="4106" max="4106" width="7.7109375" style="80" customWidth="1"/>
    <col min="4107" max="4107" width="5.7109375" style="80" customWidth="1"/>
    <col min="4108" max="4352" width="9.140625" style="80"/>
    <col min="4353" max="4353" width="5.28515625" style="80" customWidth="1"/>
    <col min="4354" max="4355" width="6.140625" style="80" customWidth="1"/>
    <col min="4356" max="4356" width="9.140625" style="80"/>
    <col min="4357" max="4357" width="32.7109375" style="80" customWidth="1"/>
    <col min="4358" max="4358" width="5.7109375" style="80" customWidth="1"/>
    <col min="4359" max="4359" width="5.28515625" style="80" customWidth="1"/>
    <col min="4360" max="4360" width="7.7109375" style="80" customWidth="1"/>
    <col min="4361" max="4361" width="5.7109375" style="80" customWidth="1"/>
    <col min="4362" max="4362" width="7.7109375" style="80" customWidth="1"/>
    <col min="4363" max="4363" width="5.7109375" style="80" customWidth="1"/>
    <col min="4364" max="4608" width="9.140625" style="80"/>
    <col min="4609" max="4609" width="5.28515625" style="80" customWidth="1"/>
    <col min="4610" max="4611" width="6.140625" style="80" customWidth="1"/>
    <col min="4612" max="4612" width="9.140625" style="80"/>
    <col min="4613" max="4613" width="32.7109375" style="80" customWidth="1"/>
    <col min="4614" max="4614" width="5.7109375" style="80" customWidth="1"/>
    <col min="4615" max="4615" width="5.28515625" style="80" customWidth="1"/>
    <col min="4616" max="4616" width="7.7109375" style="80" customWidth="1"/>
    <col min="4617" max="4617" width="5.7109375" style="80" customWidth="1"/>
    <col min="4618" max="4618" width="7.7109375" style="80" customWidth="1"/>
    <col min="4619" max="4619" width="5.7109375" style="80" customWidth="1"/>
    <col min="4620" max="4864" width="9.140625" style="80"/>
    <col min="4865" max="4865" width="5.28515625" style="80" customWidth="1"/>
    <col min="4866" max="4867" width="6.140625" style="80" customWidth="1"/>
    <col min="4868" max="4868" width="9.140625" style="80"/>
    <col min="4869" max="4869" width="32.7109375" style="80" customWidth="1"/>
    <col min="4870" max="4870" width="5.7109375" style="80" customWidth="1"/>
    <col min="4871" max="4871" width="5.28515625" style="80" customWidth="1"/>
    <col min="4872" max="4872" width="7.7109375" style="80" customWidth="1"/>
    <col min="4873" max="4873" width="5.7109375" style="80" customWidth="1"/>
    <col min="4874" max="4874" width="7.7109375" style="80" customWidth="1"/>
    <col min="4875" max="4875" width="5.7109375" style="80" customWidth="1"/>
    <col min="4876" max="5120" width="9.140625" style="80"/>
    <col min="5121" max="5121" width="5.28515625" style="80" customWidth="1"/>
    <col min="5122" max="5123" width="6.140625" style="80" customWidth="1"/>
    <col min="5124" max="5124" width="9.140625" style="80"/>
    <col min="5125" max="5125" width="32.7109375" style="80" customWidth="1"/>
    <col min="5126" max="5126" width="5.7109375" style="80" customWidth="1"/>
    <col min="5127" max="5127" width="5.28515625" style="80" customWidth="1"/>
    <col min="5128" max="5128" width="7.7109375" style="80" customWidth="1"/>
    <col min="5129" max="5129" width="5.7109375" style="80" customWidth="1"/>
    <col min="5130" max="5130" width="7.7109375" style="80" customWidth="1"/>
    <col min="5131" max="5131" width="5.7109375" style="80" customWidth="1"/>
    <col min="5132" max="5376" width="9.140625" style="80"/>
    <col min="5377" max="5377" width="5.28515625" style="80" customWidth="1"/>
    <col min="5378" max="5379" width="6.140625" style="80" customWidth="1"/>
    <col min="5380" max="5380" width="9.140625" style="80"/>
    <col min="5381" max="5381" width="32.7109375" style="80" customWidth="1"/>
    <col min="5382" max="5382" width="5.7109375" style="80" customWidth="1"/>
    <col min="5383" max="5383" width="5.28515625" style="80" customWidth="1"/>
    <col min="5384" max="5384" width="7.7109375" style="80" customWidth="1"/>
    <col min="5385" max="5385" width="5.7109375" style="80" customWidth="1"/>
    <col min="5386" max="5386" width="7.7109375" style="80" customWidth="1"/>
    <col min="5387" max="5387" width="5.7109375" style="80" customWidth="1"/>
    <col min="5388" max="5632" width="9.140625" style="80"/>
    <col min="5633" max="5633" width="5.28515625" style="80" customWidth="1"/>
    <col min="5634" max="5635" width="6.140625" style="80" customWidth="1"/>
    <col min="5636" max="5636" width="9.140625" style="80"/>
    <col min="5637" max="5637" width="32.7109375" style="80" customWidth="1"/>
    <col min="5638" max="5638" width="5.7109375" style="80" customWidth="1"/>
    <col min="5639" max="5639" width="5.28515625" style="80" customWidth="1"/>
    <col min="5640" max="5640" width="7.7109375" style="80" customWidth="1"/>
    <col min="5641" max="5641" width="5.7109375" style="80" customWidth="1"/>
    <col min="5642" max="5642" width="7.7109375" style="80" customWidth="1"/>
    <col min="5643" max="5643" width="5.7109375" style="80" customWidth="1"/>
    <col min="5644" max="5888" width="9.140625" style="80"/>
    <col min="5889" max="5889" width="5.28515625" style="80" customWidth="1"/>
    <col min="5890" max="5891" width="6.140625" style="80" customWidth="1"/>
    <col min="5892" max="5892" width="9.140625" style="80"/>
    <col min="5893" max="5893" width="32.7109375" style="80" customWidth="1"/>
    <col min="5894" max="5894" width="5.7109375" style="80" customWidth="1"/>
    <col min="5895" max="5895" width="5.28515625" style="80" customWidth="1"/>
    <col min="5896" max="5896" width="7.7109375" style="80" customWidth="1"/>
    <col min="5897" max="5897" width="5.7109375" style="80" customWidth="1"/>
    <col min="5898" max="5898" width="7.7109375" style="80" customWidth="1"/>
    <col min="5899" max="5899" width="5.7109375" style="80" customWidth="1"/>
    <col min="5900" max="6144" width="9.140625" style="80"/>
    <col min="6145" max="6145" width="5.28515625" style="80" customWidth="1"/>
    <col min="6146" max="6147" width="6.140625" style="80" customWidth="1"/>
    <col min="6148" max="6148" width="9.140625" style="80"/>
    <col min="6149" max="6149" width="32.7109375" style="80" customWidth="1"/>
    <col min="6150" max="6150" width="5.7109375" style="80" customWidth="1"/>
    <col min="6151" max="6151" width="5.28515625" style="80" customWidth="1"/>
    <col min="6152" max="6152" width="7.7109375" style="80" customWidth="1"/>
    <col min="6153" max="6153" width="5.7109375" style="80" customWidth="1"/>
    <col min="6154" max="6154" width="7.7109375" style="80" customWidth="1"/>
    <col min="6155" max="6155" width="5.7109375" style="80" customWidth="1"/>
    <col min="6156" max="6400" width="9.140625" style="80"/>
    <col min="6401" max="6401" width="5.28515625" style="80" customWidth="1"/>
    <col min="6402" max="6403" width="6.140625" style="80" customWidth="1"/>
    <col min="6404" max="6404" width="9.140625" style="80"/>
    <col min="6405" max="6405" width="32.7109375" style="80" customWidth="1"/>
    <col min="6406" max="6406" width="5.7109375" style="80" customWidth="1"/>
    <col min="6407" max="6407" width="5.28515625" style="80" customWidth="1"/>
    <col min="6408" max="6408" width="7.7109375" style="80" customWidth="1"/>
    <col min="6409" max="6409" width="5.7109375" style="80" customWidth="1"/>
    <col min="6410" max="6410" width="7.7109375" style="80" customWidth="1"/>
    <col min="6411" max="6411" width="5.7109375" style="80" customWidth="1"/>
    <col min="6412" max="6656" width="9.140625" style="80"/>
    <col min="6657" max="6657" width="5.28515625" style="80" customWidth="1"/>
    <col min="6658" max="6659" width="6.140625" style="80" customWidth="1"/>
    <col min="6660" max="6660" width="9.140625" style="80"/>
    <col min="6661" max="6661" width="32.7109375" style="80" customWidth="1"/>
    <col min="6662" max="6662" width="5.7109375" style="80" customWidth="1"/>
    <col min="6663" max="6663" width="5.28515625" style="80" customWidth="1"/>
    <col min="6664" max="6664" width="7.7109375" style="80" customWidth="1"/>
    <col min="6665" max="6665" width="5.7109375" style="80" customWidth="1"/>
    <col min="6666" max="6666" width="7.7109375" style="80" customWidth="1"/>
    <col min="6667" max="6667" width="5.7109375" style="80" customWidth="1"/>
    <col min="6668" max="6912" width="9.140625" style="80"/>
    <col min="6913" max="6913" width="5.28515625" style="80" customWidth="1"/>
    <col min="6914" max="6915" width="6.140625" style="80" customWidth="1"/>
    <col min="6916" max="6916" width="9.140625" style="80"/>
    <col min="6917" max="6917" width="32.7109375" style="80" customWidth="1"/>
    <col min="6918" max="6918" width="5.7109375" style="80" customWidth="1"/>
    <col min="6919" max="6919" width="5.28515625" style="80" customWidth="1"/>
    <col min="6920" max="6920" width="7.7109375" style="80" customWidth="1"/>
    <col min="6921" max="6921" width="5.7109375" style="80" customWidth="1"/>
    <col min="6922" max="6922" width="7.7109375" style="80" customWidth="1"/>
    <col min="6923" max="6923" width="5.7109375" style="80" customWidth="1"/>
    <col min="6924" max="7168" width="9.140625" style="80"/>
    <col min="7169" max="7169" width="5.28515625" style="80" customWidth="1"/>
    <col min="7170" max="7171" width="6.140625" style="80" customWidth="1"/>
    <col min="7172" max="7172" width="9.140625" style="80"/>
    <col min="7173" max="7173" width="32.7109375" style="80" customWidth="1"/>
    <col min="7174" max="7174" width="5.7109375" style="80" customWidth="1"/>
    <col min="7175" max="7175" width="5.28515625" style="80" customWidth="1"/>
    <col min="7176" max="7176" width="7.7109375" style="80" customWidth="1"/>
    <col min="7177" max="7177" width="5.7109375" style="80" customWidth="1"/>
    <col min="7178" max="7178" width="7.7109375" style="80" customWidth="1"/>
    <col min="7179" max="7179" width="5.7109375" style="80" customWidth="1"/>
    <col min="7180" max="7424" width="9.140625" style="80"/>
    <col min="7425" max="7425" width="5.28515625" style="80" customWidth="1"/>
    <col min="7426" max="7427" width="6.140625" style="80" customWidth="1"/>
    <col min="7428" max="7428" width="9.140625" style="80"/>
    <col min="7429" max="7429" width="32.7109375" style="80" customWidth="1"/>
    <col min="7430" max="7430" width="5.7109375" style="80" customWidth="1"/>
    <col min="7431" max="7431" width="5.28515625" style="80" customWidth="1"/>
    <col min="7432" max="7432" width="7.7109375" style="80" customWidth="1"/>
    <col min="7433" max="7433" width="5.7109375" style="80" customWidth="1"/>
    <col min="7434" max="7434" width="7.7109375" style="80" customWidth="1"/>
    <col min="7435" max="7435" width="5.7109375" style="80" customWidth="1"/>
    <col min="7436" max="7680" width="9.140625" style="80"/>
    <col min="7681" max="7681" width="5.28515625" style="80" customWidth="1"/>
    <col min="7682" max="7683" width="6.140625" style="80" customWidth="1"/>
    <col min="7684" max="7684" width="9.140625" style="80"/>
    <col min="7685" max="7685" width="32.7109375" style="80" customWidth="1"/>
    <col min="7686" max="7686" width="5.7109375" style="80" customWidth="1"/>
    <col min="7687" max="7687" width="5.28515625" style="80" customWidth="1"/>
    <col min="7688" max="7688" width="7.7109375" style="80" customWidth="1"/>
    <col min="7689" max="7689" width="5.7109375" style="80" customWidth="1"/>
    <col min="7690" max="7690" width="7.7109375" style="80" customWidth="1"/>
    <col min="7691" max="7691" width="5.7109375" style="80" customWidth="1"/>
    <col min="7692" max="7936" width="9.140625" style="80"/>
    <col min="7937" max="7937" width="5.28515625" style="80" customWidth="1"/>
    <col min="7938" max="7939" width="6.140625" style="80" customWidth="1"/>
    <col min="7940" max="7940" width="9.140625" style="80"/>
    <col min="7941" max="7941" width="32.7109375" style="80" customWidth="1"/>
    <col min="7942" max="7942" width="5.7109375" style="80" customWidth="1"/>
    <col min="7943" max="7943" width="5.28515625" style="80" customWidth="1"/>
    <col min="7944" max="7944" width="7.7109375" style="80" customWidth="1"/>
    <col min="7945" max="7945" width="5.7109375" style="80" customWidth="1"/>
    <col min="7946" max="7946" width="7.7109375" style="80" customWidth="1"/>
    <col min="7947" max="7947" width="5.7109375" style="80" customWidth="1"/>
    <col min="7948" max="8192" width="9.140625" style="80"/>
    <col min="8193" max="8193" width="5.28515625" style="80" customWidth="1"/>
    <col min="8194" max="8195" width="6.140625" style="80" customWidth="1"/>
    <col min="8196" max="8196" width="9.140625" style="80"/>
    <col min="8197" max="8197" width="32.7109375" style="80" customWidth="1"/>
    <col min="8198" max="8198" width="5.7109375" style="80" customWidth="1"/>
    <col min="8199" max="8199" width="5.28515625" style="80" customWidth="1"/>
    <col min="8200" max="8200" width="7.7109375" style="80" customWidth="1"/>
    <col min="8201" max="8201" width="5.7109375" style="80" customWidth="1"/>
    <col min="8202" max="8202" width="7.7109375" style="80" customWidth="1"/>
    <col min="8203" max="8203" width="5.7109375" style="80" customWidth="1"/>
    <col min="8204" max="8448" width="9.140625" style="80"/>
    <col min="8449" max="8449" width="5.28515625" style="80" customWidth="1"/>
    <col min="8450" max="8451" width="6.140625" style="80" customWidth="1"/>
    <col min="8452" max="8452" width="9.140625" style="80"/>
    <col min="8453" max="8453" width="32.7109375" style="80" customWidth="1"/>
    <col min="8454" max="8454" width="5.7109375" style="80" customWidth="1"/>
    <col min="8455" max="8455" width="5.28515625" style="80" customWidth="1"/>
    <col min="8456" max="8456" width="7.7109375" style="80" customWidth="1"/>
    <col min="8457" max="8457" width="5.7109375" style="80" customWidth="1"/>
    <col min="8458" max="8458" width="7.7109375" style="80" customWidth="1"/>
    <col min="8459" max="8459" width="5.7109375" style="80" customWidth="1"/>
    <col min="8460" max="8704" width="9.140625" style="80"/>
    <col min="8705" max="8705" width="5.28515625" style="80" customWidth="1"/>
    <col min="8706" max="8707" width="6.140625" style="80" customWidth="1"/>
    <col min="8708" max="8708" width="9.140625" style="80"/>
    <col min="8709" max="8709" width="32.7109375" style="80" customWidth="1"/>
    <col min="8710" max="8710" width="5.7109375" style="80" customWidth="1"/>
    <col min="8711" max="8711" width="5.28515625" style="80" customWidth="1"/>
    <col min="8712" max="8712" width="7.7109375" style="80" customWidth="1"/>
    <col min="8713" max="8713" width="5.7109375" style="80" customWidth="1"/>
    <col min="8714" max="8714" width="7.7109375" style="80" customWidth="1"/>
    <col min="8715" max="8715" width="5.7109375" style="80" customWidth="1"/>
    <col min="8716" max="8960" width="9.140625" style="80"/>
    <col min="8961" max="8961" width="5.28515625" style="80" customWidth="1"/>
    <col min="8962" max="8963" width="6.140625" style="80" customWidth="1"/>
    <col min="8964" max="8964" width="9.140625" style="80"/>
    <col min="8965" max="8965" width="32.7109375" style="80" customWidth="1"/>
    <col min="8966" max="8966" width="5.7109375" style="80" customWidth="1"/>
    <col min="8967" max="8967" width="5.28515625" style="80" customWidth="1"/>
    <col min="8968" max="8968" width="7.7109375" style="80" customWidth="1"/>
    <col min="8969" max="8969" width="5.7109375" style="80" customWidth="1"/>
    <col min="8970" max="8970" width="7.7109375" style="80" customWidth="1"/>
    <col min="8971" max="8971" width="5.7109375" style="80" customWidth="1"/>
    <col min="8972" max="9216" width="9.140625" style="80"/>
    <col min="9217" max="9217" width="5.28515625" style="80" customWidth="1"/>
    <col min="9218" max="9219" width="6.140625" style="80" customWidth="1"/>
    <col min="9220" max="9220" width="9.140625" style="80"/>
    <col min="9221" max="9221" width="32.7109375" style="80" customWidth="1"/>
    <col min="9222" max="9222" width="5.7109375" style="80" customWidth="1"/>
    <col min="9223" max="9223" width="5.28515625" style="80" customWidth="1"/>
    <col min="9224" max="9224" width="7.7109375" style="80" customWidth="1"/>
    <col min="9225" max="9225" width="5.7109375" style="80" customWidth="1"/>
    <col min="9226" max="9226" width="7.7109375" style="80" customWidth="1"/>
    <col min="9227" max="9227" width="5.7109375" style="80" customWidth="1"/>
    <col min="9228" max="9472" width="9.140625" style="80"/>
    <col min="9473" max="9473" width="5.28515625" style="80" customWidth="1"/>
    <col min="9474" max="9475" width="6.140625" style="80" customWidth="1"/>
    <col min="9476" max="9476" width="9.140625" style="80"/>
    <col min="9477" max="9477" width="32.7109375" style="80" customWidth="1"/>
    <col min="9478" max="9478" width="5.7109375" style="80" customWidth="1"/>
    <col min="9479" max="9479" width="5.28515625" style="80" customWidth="1"/>
    <col min="9480" max="9480" width="7.7109375" style="80" customWidth="1"/>
    <col min="9481" max="9481" width="5.7109375" style="80" customWidth="1"/>
    <col min="9482" max="9482" width="7.7109375" style="80" customWidth="1"/>
    <col min="9483" max="9483" width="5.7109375" style="80" customWidth="1"/>
    <col min="9484" max="9728" width="9.140625" style="80"/>
    <col min="9729" max="9729" width="5.28515625" style="80" customWidth="1"/>
    <col min="9730" max="9731" width="6.140625" style="80" customWidth="1"/>
    <col min="9732" max="9732" width="9.140625" style="80"/>
    <col min="9733" max="9733" width="32.7109375" style="80" customWidth="1"/>
    <col min="9734" max="9734" width="5.7109375" style="80" customWidth="1"/>
    <col min="9735" max="9735" width="5.28515625" style="80" customWidth="1"/>
    <col min="9736" max="9736" width="7.7109375" style="80" customWidth="1"/>
    <col min="9737" max="9737" width="5.7109375" style="80" customWidth="1"/>
    <col min="9738" max="9738" width="7.7109375" style="80" customWidth="1"/>
    <col min="9739" max="9739" width="5.7109375" style="80" customWidth="1"/>
    <col min="9740" max="9984" width="9.140625" style="80"/>
    <col min="9985" max="9985" width="5.28515625" style="80" customWidth="1"/>
    <col min="9986" max="9987" width="6.140625" style="80" customWidth="1"/>
    <col min="9988" max="9988" width="9.140625" style="80"/>
    <col min="9989" max="9989" width="32.7109375" style="80" customWidth="1"/>
    <col min="9990" max="9990" width="5.7109375" style="80" customWidth="1"/>
    <col min="9991" max="9991" width="5.28515625" style="80" customWidth="1"/>
    <col min="9992" max="9992" width="7.7109375" style="80" customWidth="1"/>
    <col min="9993" max="9993" width="5.7109375" style="80" customWidth="1"/>
    <col min="9994" max="9994" width="7.7109375" style="80" customWidth="1"/>
    <col min="9995" max="9995" width="5.7109375" style="80" customWidth="1"/>
    <col min="9996" max="10240" width="9.140625" style="80"/>
    <col min="10241" max="10241" width="5.28515625" style="80" customWidth="1"/>
    <col min="10242" max="10243" width="6.140625" style="80" customWidth="1"/>
    <col min="10244" max="10244" width="9.140625" style="80"/>
    <col min="10245" max="10245" width="32.7109375" style="80" customWidth="1"/>
    <col min="10246" max="10246" width="5.7109375" style="80" customWidth="1"/>
    <col min="10247" max="10247" width="5.28515625" style="80" customWidth="1"/>
    <col min="10248" max="10248" width="7.7109375" style="80" customWidth="1"/>
    <col min="10249" max="10249" width="5.7109375" style="80" customWidth="1"/>
    <col min="10250" max="10250" width="7.7109375" style="80" customWidth="1"/>
    <col min="10251" max="10251" width="5.7109375" style="80" customWidth="1"/>
    <col min="10252" max="10496" width="9.140625" style="80"/>
    <col min="10497" max="10497" width="5.28515625" style="80" customWidth="1"/>
    <col min="10498" max="10499" width="6.140625" style="80" customWidth="1"/>
    <col min="10500" max="10500" width="9.140625" style="80"/>
    <col min="10501" max="10501" width="32.7109375" style="80" customWidth="1"/>
    <col min="10502" max="10502" width="5.7109375" style="80" customWidth="1"/>
    <col min="10503" max="10503" width="5.28515625" style="80" customWidth="1"/>
    <col min="10504" max="10504" width="7.7109375" style="80" customWidth="1"/>
    <col min="10505" max="10505" width="5.7109375" style="80" customWidth="1"/>
    <col min="10506" max="10506" width="7.7109375" style="80" customWidth="1"/>
    <col min="10507" max="10507" width="5.7109375" style="80" customWidth="1"/>
    <col min="10508" max="10752" width="9.140625" style="80"/>
    <col min="10753" max="10753" width="5.28515625" style="80" customWidth="1"/>
    <col min="10754" max="10755" width="6.140625" style="80" customWidth="1"/>
    <col min="10756" max="10756" width="9.140625" style="80"/>
    <col min="10757" max="10757" width="32.7109375" style="80" customWidth="1"/>
    <col min="10758" max="10758" width="5.7109375" style="80" customWidth="1"/>
    <col min="10759" max="10759" width="5.28515625" style="80" customWidth="1"/>
    <col min="10760" max="10760" width="7.7109375" style="80" customWidth="1"/>
    <col min="10761" max="10761" width="5.7109375" style="80" customWidth="1"/>
    <col min="10762" max="10762" width="7.7109375" style="80" customWidth="1"/>
    <col min="10763" max="10763" width="5.7109375" style="80" customWidth="1"/>
    <col min="10764" max="11008" width="9.140625" style="80"/>
    <col min="11009" max="11009" width="5.28515625" style="80" customWidth="1"/>
    <col min="11010" max="11011" width="6.140625" style="80" customWidth="1"/>
    <col min="11012" max="11012" width="9.140625" style="80"/>
    <col min="11013" max="11013" width="32.7109375" style="80" customWidth="1"/>
    <col min="11014" max="11014" width="5.7109375" style="80" customWidth="1"/>
    <col min="11015" max="11015" width="5.28515625" style="80" customWidth="1"/>
    <col min="11016" max="11016" width="7.7109375" style="80" customWidth="1"/>
    <col min="11017" max="11017" width="5.7109375" style="80" customWidth="1"/>
    <col min="11018" max="11018" width="7.7109375" style="80" customWidth="1"/>
    <col min="11019" max="11019" width="5.7109375" style="80" customWidth="1"/>
    <col min="11020" max="11264" width="9.140625" style="80"/>
    <col min="11265" max="11265" width="5.28515625" style="80" customWidth="1"/>
    <col min="11266" max="11267" width="6.140625" style="80" customWidth="1"/>
    <col min="11268" max="11268" width="9.140625" style="80"/>
    <col min="11269" max="11269" width="32.7109375" style="80" customWidth="1"/>
    <col min="11270" max="11270" width="5.7109375" style="80" customWidth="1"/>
    <col min="11271" max="11271" width="5.28515625" style="80" customWidth="1"/>
    <col min="11272" max="11272" width="7.7109375" style="80" customWidth="1"/>
    <col min="11273" max="11273" width="5.7109375" style="80" customWidth="1"/>
    <col min="11274" max="11274" width="7.7109375" style="80" customWidth="1"/>
    <col min="11275" max="11275" width="5.7109375" style="80" customWidth="1"/>
    <col min="11276" max="11520" width="9.140625" style="80"/>
    <col min="11521" max="11521" width="5.28515625" style="80" customWidth="1"/>
    <col min="11522" max="11523" width="6.140625" style="80" customWidth="1"/>
    <col min="11524" max="11524" width="9.140625" style="80"/>
    <col min="11525" max="11525" width="32.7109375" style="80" customWidth="1"/>
    <col min="11526" max="11526" width="5.7109375" style="80" customWidth="1"/>
    <col min="11527" max="11527" width="5.28515625" style="80" customWidth="1"/>
    <col min="11528" max="11528" width="7.7109375" style="80" customWidth="1"/>
    <col min="11529" max="11529" width="5.7109375" style="80" customWidth="1"/>
    <col min="11530" max="11530" width="7.7109375" style="80" customWidth="1"/>
    <col min="11531" max="11531" width="5.7109375" style="80" customWidth="1"/>
    <col min="11532" max="11776" width="9.140625" style="80"/>
    <col min="11777" max="11777" width="5.28515625" style="80" customWidth="1"/>
    <col min="11778" max="11779" width="6.140625" style="80" customWidth="1"/>
    <col min="11780" max="11780" width="9.140625" style="80"/>
    <col min="11781" max="11781" width="32.7109375" style="80" customWidth="1"/>
    <col min="11782" max="11782" width="5.7109375" style="80" customWidth="1"/>
    <col min="11783" max="11783" width="5.28515625" style="80" customWidth="1"/>
    <col min="11784" max="11784" width="7.7109375" style="80" customWidth="1"/>
    <col min="11785" max="11785" width="5.7109375" style="80" customWidth="1"/>
    <col min="11786" max="11786" width="7.7109375" style="80" customWidth="1"/>
    <col min="11787" max="11787" width="5.7109375" style="80" customWidth="1"/>
    <col min="11788" max="12032" width="9.140625" style="80"/>
    <col min="12033" max="12033" width="5.28515625" style="80" customWidth="1"/>
    <col min="12034" max="12035" width="6.140625" style="80" customWidth="1"/>
    <col min="12036" max="12036" width="9.140625" style="80"/>
    <col min="12037" max="12037" width="32.7109375" style="80" customWidth="1"/>
    <col min="12038" max="12038" width="5.7109375" style="80" customWidth="1"/>
    <col min="12039" max="12039" width="5.28515625" style="80" customWidth="1"/>
    <col min="12040" max="12040" width="7.7109375" style="80" customWidth="1"/>
    <col min="12041" max="12041" width="5.7109375" style="80" customWidth="1"/>
    <col min="12042" max="12042" width="7.7109375" style="80" customWidth="1"/>
    <col min="12043" max="12043" width="5.7109375" style="80" customWidth="1"/>
    <col min="12044" max="12288" width="9.140625" style="80"/>
    <col min="12289" max="12289" width="5.28515625" style="80" customWidth="1"/>
    <col min="12290" max="12291" width="6.140625" style="80" customWidth="1"/>
    <col min="12292" max="12292" width="9.140625" style="80"/>
    <col min="12293" max="12293" width="32.7109375" style="80" customWidth="1"/>
    <col min="12294" max="12294" width="5.7109375" style="80" customWidth="1"/>
    <col min="12295" max="12295" width="5.28515625" style="80" customWidth="1"/>
    <col min="12296" max="12296" width="7.7109375" style="80" customWidth="1"/>
    <col min="12297" max="12297" width="5.7109375" style="80" customWidth="1"/>
    <col min="12298" max="12298" width="7.7109375" style="80" customWidth="1"/>
    <col min="12299" max="12299" width="5.7109375" style="80" customWidth="1"/>
    <col min="12300" max="12544" width="9.140625" style="80"/>
    <col min="12545" max="12545" width="5.28515625" style="80" customWidth="1"/>
    <col min="12546" max="12547" width="6.140625" style="80" customWidth="1"/>
    <col min="12548" max="12548" width="9.140625" style="80"/>
    <col min="12549" max="12549" width="32.7109375" style="80" customWidth="1"/>
    <col min="12550" max="12550" width="5.7109375" style="80" customWidth="1"/>
    <col min="12551" max="12551" width="5.28515625" style="80" customWidth="1"/>
    <col min="12552" max="12552" width="7.7109375" style="80" customWidth="1"/>
    <col min="12553" max="12553" width="5.7109375" style="80" customWidth="1"/>
    <col min="12554" max="12554" width="7.7109375" style="80" customWidth="1"/>
    <col min="12555" max="12555" width="5.7109375" style="80" customWidth="1"/>
    <col min="12556" max="12800" width="9.140625" style="80"/>
    <col min="12801" max="12801" width="5.28515625" style="80" customWidth="1"/>
    <col min="12802" max="12803" width="6.140625" style="80" customWidth="1"/>
    <col min="12804" max="12804" width="9.140625" style="80"/>
    <col min="12805" max="12805" width="32.7109375" style="80" customWidth="1"/>
    <col min="12806" max="12806" width="5.7109375" style="80" customWidth="1"/>
    <col min="12807" max="12807" width="5.28515625" style="80" customWidth="1"/>
    <col min="12808" max="12808" width="7.7109375" style="80" customWidth="1"/>
    <col min="12809" max="12809" width="5.7109375" style="80" customWidth="1"/>
    <col min="12810" max="12810" width="7.7109375" style="80" customWidth="1"/>
    <col min="12811" max="12811" width="5.7109375" style="80" customWidth="1"/>
    <col min="12812" max="13056" width="9.140625" style="80"/>
    <col min="13057" max="13057" width="5.28515625" style="80" customWidth="1"/>
    <col min="13058" max="13059" width="6.140625" style="80" customWidth="1"/>
    <col min="13060" max="13060" width="9.140625" style="80"/>
    <col min="13061" max="13061" width="32.7109375" style="80" customWidth="1"/>
    <col min="13062" max="13062" width="5.7109375" style="80" customWidth="1"/>
    <col min="13063" max="13063" width="5.28515625" style="80" customWidth="1"/>
    <col min="13064" max="13064" width="7.7109375" style="80" customWidth="1"/>
    <col min="13065" max="13065" width="5.7109375" style="80" customWidth="1"/>
    <col min="13066" max="13066" width="7.7109375" style="80" customWidth="1"/>
    <col min="13067" max="13067" width="5.7109375" style="80" customWidth="1"/>
    <col min="13068" max="13312" width="9.140625" style="80"/>
    <col min="13313" max="13313" width="5.28515625" style="80" customWidth="1"/>
    <col min="13314" max="13315" width="6.140625" style="80" customWidth="1"/>
    <col min="13316" max="13316" width="9.140625" style="80"/>
    <col min="13317" max="13317" width="32.7109375" style="80" customWidth="1"/>
    <col min="13318" max="13318" width="5.7109375" style="80" customWidth="1"/>
    <col min="13319" max="13319" width="5.28515625" style="80" customWidth="1"/>
    <col min="13320" max="13320" width="7.7109375" style="80" customWidth="1"/>
    <col min="13321" max="13321" width="5.7109375" style="80" customWidth="1"/>
    <col min="13322" max="13322" width="7.7109375" style="80" customWidth="1"/>
    <col min="13323" max="13323" width="5.7109375" style="80" customWidth="1"/>
    <col min="13324" max="13568" width="9.140625" style="80"/>
    <col min="13569" max="13569" width="5.28515625" style="80" customWidth="1"/>
    <col min="13570" max="13571" width="6.140625" style="80" customWidth="1"/>
    <col min="13572" max="13572" width="9.140625" style="80"/>
    <col min="13573" max="13573" width="32.7109375" style="80" customWidth="1"/>
    <col min="13574" max="13574" width="5.7109375" style="80" customWidth="1"/>
    <col min="13575" max="13575" width="5.28515625" style="80" customWidth="1"/>
    <col min="13576" max="13576" width="7.7109375" style="80" customWidth="1"/>
    <col min="13577" max="13577" width="5.7109375" style="80" customWidth="1"/>
    <col min="13578" max="13578" width="7.7109375" style="80" customWidth="1"/>
    <col min="13579" max="13579" width="5.7109375" style="80" customWidth="1"/>
    <col min="13580" max="13824" width="9.140625" style="80"/>
    <col min="13825" max="13825" width="5.28515625" style="80" customWidth="1"/>
    <col min="13826" max="13827" width="6.140625" style="80" customWidth="1"/>
    <col min="13828" max="13828" width="9.140625" style="80"/>
    <col min="13829" max="13829" width="32.7109375" style="80" customWidth="1"/>
    <col min="13830" max="13830" width="5.7109375" style="80" customWidth="1"/>
    <col min="13831" max="13831" width="5.28515625" style="80" customWidth="1"/>
    <col min="13832" max="13832" width="7.7109375" style="80" customWidth="1"/>
    <col min="13833" max="13833" width="5.7109375" style="80" customWidth="1"/>
    <col min="13834" max="13834" width="7.7109375" style="80" customWidth="1"/>
    <col min="13835" max="13835" width="5.7109375" style="80" customWidth="1"/>
    <col min="13836" max="14080" width="9.140625" style="80"/>
    <col min="14081" max="14081" width="5.28515625" style="80" customWidth="1"/>
    <col min="14082" max="14083" width="6.140625" style="80" customWidth="1"/>
    <col min="14084" max="14084" width="9.140625" style="80"/>
    <col min="14085" max="14085" width="32.7109375" style="80" customWidth="1"/>
    <col min="14086" max="14086" width="5.7109375" style="80" customWidth="1"/>
    <col min="14087" max="14087" width="5.28515625" style="80" customWidth="1"/>
    <col min="14088" max="14088" width="7.7109375" style="80" customWidth="1"/>
    <col min="14089" max="14089" width="5.7109375" style="80" customWidth="1"/>
    <col min="14090" max="14090" width="7.7109375" style="80" customWidth="1"/>
    <col min="14091" max="14091" width="5.7109375" style="80" customWidth="1"/>
    <col min="14092" max="14336" width="9.140625" style="80"/>
    <col min="14337" max="14337" width="5.28515625" style="80" customWidth="1"/>
    <col min="14338" max="14339" width="6.140625" style="80" customWidth="1"/>
    <col min="14340" max="14340" width="9.140625" style="80"/>
    <col min="14341" max="14341" width="32.7109375" style="80" customWidth="1"/>
    <col min="14342" max="14342" width="5.7109375" style="80" customWidth="1"/>
    <col min="14343" max="14343" width="5.28515625" style="80" customWidth="1"/>
    <col min="14344" max="14344" width="7.7109375" style="80" customWidth="1"/>
    <col min="14345" max="14345" width="5.7109375" style="80" customWidth="1"/>
    <col min="14346" max="14346" width="7.7109375" style="80" customWidth="1"/>
    <col min="14347" max="14347" width="5.7109375" style="80" customWidth="1"/>
    <col min="14348" max="14592" width="9.140625" style="80"/>
    <col min="14593" max="14593" width="5.28515625" style="80" customWidth="1"/>
    <col min="14594" max="14595" width="6.140625" style="80" customWidth="1"/>
    <col min="14596" max="14596" width="9.140625" style="80"/>
    <col min="14597" max="14597" width="32.7109375" style="80" customWidth="1"/>
    <col min="14598" max="14598" width="5.7109375" style="80" customWidth="1"/>
    <col min="14599" max="14599" width="5.28515625" style="80" customWidth="1"/>
    <col min="14600" max="14600" width="7.7109375" style="80" customWidth="1"/>
    <col min="14601" max="14601" width="5.7109375" style="80" customWidth="1"/>
    <col min="14602" max="14602" width="7.7109375" style="80" customWidth="1"/>
    <col min="14603" max="14603" width="5.7109375" style="80" customWidth="1"/>
    <col min="14604" max="14848" width="9.140625" style="80"/>
    <col min="14849" max="14849" width="5.28515625" style="80" customWidth="1"/>
    <col min="14850" max="14851" width="6.140625" style="80" customWidth="1"/>
    <col min="14852" max="14852" width="9.140625" style="80"/>
    <col min="14853" max="14853" width="32.7109375" style="80" customWidth="1"/>
    <col min="14854" max="14854" width="5.7109375" style="80" customWidth="1"/>
    <col min="14855" max="14855" width="5.28515625" style="80" customWidth="1"/>
    <col min="14856" max="14856" width="7.7109375" style="80" customWidth="1"/>
    <col min="14857" max="14857" width="5.7109375" style="80" customWidth="1"/>
    <col min="14858" max="14858" width="7.7109375" style="80" customWidth="1"/>
    <col min="14859" max="14859" width="5.7109375" style="80" customWidth="1"/>
    <col min="14860" max="15104" width="9.140625" style="80"/>
    <col min="15105" max="15105" width="5.28515625" style="80" customWidth="1"/>
    <col min="15106" max="15107" width="6.140625" style="80" customWidth="1"/>
    <col min="15108" max="15108" width="9.140625" style="80"/>
    <col min="15109" max="15109" width="32.7109375" style="80" customWidth="1"/>
    <col min="15110" max="15110" width="5.7109375" style="80" customWidth="1"/>
    <col min="15111" max="15111" width="5.28515625" style="80" customWidth="1"/>
    <col min="15112" max="15112" width="7.7109375" style="80" customWidth="1"/>
    <col min="15113" max="15113" width="5.7109375" style="80" customWidth="1"/>
    <col min="15114" max="15114" width="7.7109375" style="80" customWidth="1"/>
    <col min="15115" max="15115" width="5.7109375" style="80" customWidth="1"/>
    <col min="15116" max="15360" width="9.140625" style="80"/>
    <col min="15361" max="15361" width="5.28515625" style="80" customWidth="1"/>
    <col min="15362" max="15363" width="6.140625" style="80" customWidth="1"/>
    <col min="15364" max="15364" width="9.140625" style="80"/>
    <col min="15365" max="15365" width="32.7109375" style="80" customWidth="1"/>
    <col min="15366" max="15366" width="5.7109375" style="80" customWidth="1"/>
    <col min="15367" max="15367" width="5.28515625" style="80" customWidth="1"/>
    <col min="15368" max="15368" width="7.7109375" style="80" customWidth="1"/>
    <col min="15369" max="15369" width="5.7109375" style="80" customWidth="1"/>
    <col min="15370" max="15370" width="7.7109375" style="80" customWidth="1"/>
    <col min="15371" max="15371" width="5.7109375" style="80" customWidth="1"/>
    <col min="15372" max="15616" width="9.140625" style="80"/>
    <col min="15617" max="15617" width="5.28515625" style="80" customWidth="1"/>
    <col min="15618" max="15619" width="6.140625" style="80" customWidth="1"/>
    <col min="15620" max="15620" width="9.140625" style="80"/>
    <col min="15621" max="15621" width="32.7109375" style="80" customWidth="1"/>
    <col min="15622" max="15622" width="5.7109375" style="80" customWidth="1"/>
    <col min="15623" max="15623" width="5.28515625" style="80" customWidth="1"/>
    <col min="15624" max="15624" width="7.7109375" style="80" customWidth="1"/>
    <col min="15625" max="15625" width="5.7109375" style="80" customWidth="1"/>
    <col min="15626" max="15626" width="7.7109375" style="80" customWidth="1"/>
    <col min="15627" max="15627" width="5.7109375" style="80" customWidth="1"/>
    <col min="15628" max="15872" width="9.140625" style="80"/>
    <col min="15873" max="15873" width="5.28515625" style="80" customWidth="1"/>
    <col min="15874" max="15875" width="6.140625" style="80" customWidth="1"/>
    <col min="15876" max="15876" width="9.140625" style="80"/>
    <col min="15877" max="15877" width="32.7109375" style="80" customWidth="1"/>
    <col min="15878" max="15878" width="5.7109375" style="80" customWidth="1"/>
    <col min="15879" max="15879" width="5.28515625" style="80" customWidth="1"/>
    <col min="15880" max="15880" width="7.7109375" style="80" customWidth="1"/>
    <col min="15881" max="15881" width="5.7109375" style="80" customWidth="1"/>
    <col min="15882" max="15882" width="7.7109375" style="80" customWidth="1"/>
    <col min="15883" max="15883" width="5.7109375" style="80" customWidth="1"/>
    <col min="15884" max="16128" width="9.140625" style="80"/>
    <col min="16129" max="16129" width="5.28515625" style="80" customWidth="1"/>
    <col min="16130" max="16131" width="6.140625" style="80" customWidth="1"/>
    <col min="16132" max="16132" width="9.140625" style="80"/>
    <col min="16133" max="16133" width="32.7109375" style="80" customWidth="1"/>
    <col min="16134" max="16134" width="5.7109375" style="80" customWidth="1"/>
    <col min="16135" max="16135" width="5.28515625" style="80" customWidth="1"/>
    <col min="16136" max="16136" width="7.7109375" style="80" customWidth="1"/>
    <col min="16137" max="16137" width="5.7109375" style="80" customWidth="1"/>
    <col min="16138" max="16138" width="7.7109375" style="80" customWidth="1"/>
    <col min="16139" max="16139" width="5.7109375" style="80" customWidth="1"/>
    <col min="16140" max="16384" width="9.140625" style="80"/>
  </cols>
  <sheetData>
    <row r="1" spans="1:11" ht="15.75" thickTop="1">
      <c r="A1" s="1328" t="s">
        <v>538</v>
      </c>
      <c r="B1" s="1329"/>
      <c r="C1" s="1329"/>
      <c r="D1" s="1329"/>
      <c r="E1" s="1329"/>
      <c r="F1" s="1329"/>
      <c r="G1" s="1330"/>
      <c r="H1" s="1331" t="s">
        <v>539</v>
      </c>
      <c r="I1" s="1332"/>
      <c r="J1" s="1331" t="s">
        <v>540</v>
      </c>
      <c r="K1" s="1333"/>
    </row>
    <row r="2" spans="1:11" ht="7.9" customHeight="1">
      <c r="A2" s="1334" t="s">
        <v>541</v>
      </c>
      <c r="B2" s="1335"/>
      <c r="C2" s="1335"/>
      <c r="D2" s="1335"/>
      <c r="E2" s="1335"/>
      <c r="F2" s="1335"/>
      <c r="G2" s="1336"/>
      <c r="H2" s="1337"/>
      <c r="I2" s="1320"/>
      <c r="J2" s="1337"/>
      <c r="K2" s="1338"/>
    </row>
    <row r="3" spans="1:11" ht="10.15" customHeight="1">
      <c r="A3" s="1339" t="s">
        <v>542</v>
      </c>
      <c r="B3" s="1340"/>
      <c r="C3" s="1340"/>
      <c r="D3" s="1340"/>
      <c r="E3" s="1340"/>
      <c r="F3" s="1340"/>
      <c r="G3" s="1341"/>
      <c r="H3" s="1326"/>
      <c r="I3" s="1323"/>
      <c r="J3" s="1326"/>
      <c r="K3" s="1327"/>
    </row>
    <row r="4" spans="1:11" ht="9.6" customHeight="1">
      <c r="A4" s="81" t="s">
        <v>543</v>
      </c>
      <c r="B4" s="82"/>
      <c r="C4" s="82"/>
      <c r="D4" s="83"/>
      <c r="E4" s="84" t="s">
        <v>544</v>
      </c>
      <c r="F4" s="1306" t="s">
        <v>545</v>
      </c>
      <c r="G4" s="1316"/>
      <c r="H4" s="1316"/>
      <c r="I4" s="1316"/>
      <c r="J4" s="1316"/>
      <c r="K4" s="1317"/>
    </row>
    <row r="5" spans="1:11" ht="9.6" customHeight="1">
      <c r="A5" s="1318"/>
      <c r="B5" s="1319"/>
      <c r="C5" s="1319"/>
      <c r="D5" s="1320"/>
      <c r="E5" s="1324"/>
      <c r="F5" s="1306" t="s">
        <v>546</v>
      </c>
      <c r="G5" s="1316"/>
      <c r="H5" s="1307"/>
      <c r="I5" s="1306" t="s">
        <v>547</v>
      </c>
      <c r="J5" s="1316"/>
      <c r="K5" s="1317"/>
    </row>
    <row r="6" spans="1:11" ht="9.6" customHeight="1">
      <c r="A6" s="1318"/>
      <c r="B6" s="1319"/>
      <c r="C6" s="1319"/>
      <c r="D6" s="1320"/>
      <c r="E6" s="1324"/>
      <c r="F6" s="84" t="s">
        <v>548</v>
      </c>
      <c r="G6" s="85" t="s">
        <v>549</v>
      </c>
      <c r="H6" s="86"/>
      <c r="I6" s="84" t="s">
        <v>548</v>
      </c>
      <c r="J6" s="85" t="s">
        <v>549</v>
      </c>
      <c r="K6" s="87"/>
    </row>
    <row r="7" spans="1:11" ht="13.9" customHeight="1">
      <c r="A7" s="1321"/>
      <c r="B7" s="1322"/>
      <c r="C7" s="1322"/>
      <c r="D7" s="1323"/>
      <c r="E7" s="1325"/>
      <c r="F7" s="88"/>
      <c r="G7" s="1326"/>
      <c r="H7" s="1323"/>
      <c r="I7" s="88"/>
      <c r="J7" s="1326"/>
      <c r="K7" s="1327"/>
    </row>
    <row r="8" spans="1:11" s="90" customFormat="1" ht="9.6" customHeight="1">
      <c r="A8" s="89" t="s">
        <v>550</v>
      </c>
      <c r="B8" s="1306" t="s">
        <v>551</v>
      </c>
      <c r="C8" s="1307"/>
      <c r="D8" s="1308" t="s">
        <v>552</v>
      </c>
      <c r="E8" s="1309"/>
      <c r="F8" s="1309"/>
      <c r="G8" s="1310"/>
      <c r="H8" s="1308" t="s">
        <v>553</v>
      </c>
      <c r="I8" s="1309"/>
      <c r="J8" s="1310"/>
      <c r="K8" s="1314" t="s">
        <v>554</v>
      </c>
    </row>
    <row r="9" spans="1:11" s="90" customFormat="1" ht="9" customHeight="1">
      <c r="A9" s="91" t="s">
        <v>555</v>
      </c>
      <c r="B9" s="92" t="s">
        <v>556</v>
      </c>
      <c r="C9" s="92" t="s">
        <v>557</v>
      </c>
      <c r="D9" s="1311"/>
      <c r="E9" s="1312"/>
      <c r="F9" s="1312"/>
      <c r="G9" s="1313"/>
      <c r="H9" s="1311"/>
      <c r="I9" s="1312"/>
      <c r="J9" s="1313"/>
      <c r="K9" s="1315"/>
    </row>
    <row r="10" spans="1:11" ht="25.5" customHeight="1">
      <c r="A10" s="93"/>
      <c r="B10" s="94"/>
      <c r="C10" s="94"/>
      <c r="D10" s="1302"/>
      <c r="E10" s="1302"/>
      <c r="F10" s="1302"/>
      <c r="G10" s="1302"/>
      <c r="H10" s="1302"/>
      <c r="I10" s="1302"/>
      <c r="J10" s="1302"/>
      <c r="K10" s="95"/>
    </row>
    <row r="11" spans="1:11" ht="25.5" customHeight="1">
      <c r="A11" s="93"/>
      <c r="B11" s="94"/>
      <c r="C11" s="94"/>
      <c r="D11" s="1302"/>
      <c r="E11" s="1302"/>
      <c r="F11" s="1302"/>
      <c r="G11" s="1302"/>
      <c r="H11" s="1302"/>
      <c r="I11" s="1302"/>
      <c r="J11" s="1302"/>
      <c r="K11" s="95"/>
    </row>
    <row r="12" spans="1:11" ht="25.5" customHeight="1">
      <c r="A12" s="93"/>
      <c r="B12" s="94"/>
      <c r="C12" s="94"/>
      <c r="D12" s="1302"/>
      <c r="E12" s="1302"/>
      <c r="F12" s="1302"/>
      <c r="G12" s="1302"/>
      <c r="H12" s="1302"/>
      <c r="I12" s="1302"/>
      <c r="J12" s="1302"/>
      <c r="K12" s="95"/>
    </row>
    <row r="13" spans="1:11" ht="25.5" customHeight="1">
      <c r="A13" s="93"/>
      <c r="B13" s="94"/>
      <c r="C13" s="94"/>
      <c r="D13" s="1302"/>
      <c r="E13" s="1302"/>
      <c r="F13" s="1302"/>
      <c r="G13" s="1302"/>
      <c r="H13" s="1302"/>
      <c r="I13" s="1302"/>
      <c r="J13" s="1302"/>
      <c r="K13" s="95"/>
    </row>
    <row r="14" spans="1:11" ht="25.5" customHeight="1">
      <c r="A14" s="93"/>
      <c r="B14" s="94"/>
      <c r="C14" s="94"/>
      <c r="D14" s="1302"/>
      <c r="E14" s="1302"/>
      <c r="F14" s="1302"/>
      <c r="G14" s="1302"/>
      <c r="H14" s="1302"/>
      <c r="I14" s="1302"/>
      <c r="J14" s="1302"/>
      <c r="K14" s="95"/>
    </row>
    <row r="15" spans="1:11" ht="25.5" customHeight="1">
      <c r="A15" s="93"/>
      <c r="B15" s="94"/>
      <c r="C15" s="94"/>
      <c r="D15" s="1302"/>
      <c r="E15" s="1302"/>
      <c r="F15" s="1302"/>
      <c r="G15" s="1302"/>
      <c r="H15" s="1302"/>
      <c r="I15" s="1302"/>
      <c r="J15" s="1302"/>
      <c r="K15" s="95"/>
    </row>
    <row r="16" spans="1:11" ht="25.5" customHeight="1">
      <c r="A16" s="93"/>
      <c r="B16" s="94"/>
      <c r="C16" s="94"/>
      <c r="D16" s="1302"/>
      <c r="E16" s="1302"/>
      <c r="F16" s="1302"/>
      <c r="G16" s="1302"/>
      <c r="H16" s="1302"/>
      <c r="I16" s="1302"/>
      <c r="J16" s="1302"/>
      <c r="K16" s="95"/>
    </row>
    <row r="17" spans="1:11" ht="25.5" customHeight="1">
      <c r="A17" s="93"/>
      <c r="B17" s="94"/>
      <c r="C17" s="94"/>
      <c r="D17" s="1302"/>
      <c r="E17" s="1302"/>
      <c r="F17" s="1302"/>
      <c r="G17" s="1302"/>
      <c r="H17" s="1302"/>
      <c r="I17" s="1302"/>
      <c r="J17" s="1302"/>
      <c r="K17" s="95"/>
    </row>
    <row r="18" spans="1:11" ht="25.5" customHeight="1">
      <c r="A18" s="93"/>
      <c r="B18" s="94"/>
      <c r="C18" s="94"/>
      <c r="D18" s="1302"/>
      <c r="E18" s="1302"/>
      <c r="F18" s="1302"/>
      <c r="G18" s="1302"/>
      <c r="H18" s="1302"/>
      <c r="I18" s="1302"/>
      <c r="J18" s="1302"/>
      <c r="K18" s="95"/>
    </row>
    <row r="19" spans="1:11" ht="25.5" customHeight="1">
      <c r="A19" s="93"/>
      <c r="B19" s="94"/>
      <c r="C19" s="94"/>
      <c r="D19" s="1302"/>
      <c r="E19" s="1302"/>
      <c r="F19" s="1302"/>
      <c r="G19" s="1302"/>
      <c r="H19" s="1302"/>
      <c r="I19" s="1302"/>
      <c r="J19" s="1302"/>
      <c r="K19" s="95"/>
    </row>
    <row r="20" spans="1:11" ht="25.5" customHeight="1">
      <c r="A20" s="93"/>
      <c r="B20" s="94"/>
      <c r="C20" s="94"/>
      <c r="D20" s="1302"/>
      <c r="E20" s="1302"/>
      <c r="F20" s="1302"/>
      <c r="G20" s="1302"/>
      <c r="H20" s="1302"/>
      <c r="I20" s="1302"/>
      <c r="J20" s="1302"/>
      <c r="K20" s="95"/>
    </row>
    <row r="21" spans="1:11" ht="25.5" customHeight="1">
      <c r="A21" s="93"/>
      <c r="B21" s="94"/>
      <c r="C21" s="94"/>
      <c r="D21" s="1302"/>
      <c r="E21" s="1302"/>
      <c r="F21" s="1302"/>
      <c r="G21" s="1302"/>
      <c r="H21" s="1302"/>
      <c r="I21" s="1302"/>
      <c r="J21" s="1302"/>
      <c r="K21" s="95"/>
    </row>
    <row r="22" spans="1:11" ht="25.5" customHeight="1">
      <c r="A22" s="93"/>
      <c r="B22" s="94"/>
      <c r="C22" s="94"/>
      <c r="D22" s="1302"/>
      <c r="E22" s="1302"/>
      <c r="F22" s="1302"/>
      <c r="G22" s="1302"/>
      <c r="H22" s="1302"/>
      <c r="I22" s="1302"/>
      <c r="J22" s="1302"/>
      <c r="K22" s="95"/>
    </row>
    <row r="23" spans="1:11" ht="25.5" customHeight="1">
      <c r="A23" s="93"/>
      <c r="B23" s="94"/>
      <c r="C23" s="94"/>
      <c r="D23" s="1302"/>
      <c r="E23" s="1302"/>
      <c r="F23" s="1302"/>
      <c r="G23" s="1302"/>
      <c r="H23" s="1302"/>
      <c r="I23" s="1302"/>
      <c r="J23" s="1302"/>
      <c r="K23" s="95"/>
    </row>
    <row r="24" spans="1:11" ht="25.5" customHeight="1">
      <c r="A24" s="93"/>
      <c r="B24" s="94"/>
      <c r="C24" s="94"/>
      <c r="D24" s="1302"/>
      <c r="E24" s="1302"/>
      <c r="F24" s="1302"/>
      <c r="G24" s="1302"/>
      <c r="H24" s="1302"/>
      <c r="I24" s="1302"/>
      <c r="J24" s="1302"/>
      <c r="K24" s="95"/>
    </row>
    <row r="25" spans="1:11" ht="25.5" customHeight="1">
      <c r="A25" s="93"/>
      <c r="B25" s="94"/>
      <c r="C25" s="94"/>
      <c r="D25" s="1303"/>
      <c r="E25" s="1304"/>
      <c r="F25" s="1304"/>
      <c r="G25" s="1305"/>
      <c r="H25" s="1303"/>
      <c r="I25" s="1304"/>
      <c r="J25" s="1305"/>
      <c r="K25" s="95"/>
    </row>
    <row r="26" spans="1:11" ht="25.5" customHeight="1">
      <c r="A26" s="93"/>
      <c r="B26" s="94"/>
      <c r="C26" s="94"/>
      <c r="D26" s="1302"/>
      <c r="E26" s="1302"/>
      <c r="F26" s="1302"/>
      <c r="G26" s="1302"/>
      <c r="H26" s="1302"/>
      <c r="I26" s="1302"/>
      <c r="J26" s="1302"/>
      <c r="K26" s="95"/>
    </row>
    <row r="27" spans="1:11" ht="25.5" customHeight="1">
      <c r="A27" s="93"/>
      <c r="B27" s="94"/>
      <c r="C27" s="94"/>
      <c r="D27" s="1302"/>
      <c r="E27" s="1302"/>
      <c r="F27" s="1302"/>
      <c r="G27" s="1302"/>
      <c r="H27" s="1302"/>
      <c r="I27" s="1302"/>
      <c r="J27" s="1302"/>
      <c r="K27" s="95"/>
    </row>
    <row r="28" spans="1:11" ht="25.5" customHeight="1">
      <c r="A28" s="93"/>
      <c r="B28" s="94"/>
      <c r="C28" s="94"/>
      <c r="D28" s="1303"/>
      <c r="E28" s="1304"/>
      <c r="F28" s="1304"/>
      <c r="G28" s="1305"/>
      <c r="H28" s="1303"/>
      <c r="I28" s="1304"/>
      <c r="J28" s="1305"/>
      <c r="K28" s="95"/>
    </row>
    <row r="29" spans="1:11" ht="25.5" customHeight="1">
      <c r="A29" s="93"/>
      <c r="B29" s="94"/>
      <c r="C29" s="94"/>
      <c r="D29" s="1303"/>
      <c r="E29" s="1304"/>
      <c r="F29" s="1304"/>
      <c r="G29" s="1305"/>
      <c r="H29" s="1303"/>
      <c r="I29" s="1304"/>
      <c r="J29" s="1305"/>
      <c r="K29" s="95"/>
    </row>
    <row r="30" spans="1:11" ht="25.5" customHeight="1">
      <c r="A30" s="93"/>
      <c r="B30" s="94"/>
      <c r="C30" s="94"/>
      <c r="D30" s="1303"/>
      <c r="E30" s="1304"/>
      <c r="F30" s="1304"/>
      <c r="G30" s="1305"/>
      <c r="H30" s="1303"/>
      <c r="I30" s="1304"/>
      <c r="J30" s="1305"/>
      <c r="K30" s="95"/>
    </row>
    <row r="31" spans="1:11" ht="25.5" customHeight="1">
      <c r="A31" s="93"/>
      <c r="B31" s="94"/>
      <c r="C31" s="94"/>
      <c r="D31" s="1302"/>
      <c r="E31" s="1302"/>
      <c r="F31" s="1302"/>
      <c r="G31" s="1302"/>
      <c r="H31" s="1302"/>
      <c r="I31" s="1302"/>
      <c r="J31" s="1302"/>
      <c r="K31" s="95"/>
    </row>
    <row r="32" spans="1:11" ht="25.5" customHeight="1">
      <c r="A32" s="93"/>
      <c r="B32" s="94"/>
      <c r="C32" s="94"/>
      <c r="D32" s="1302"/>
      <c r="E32" s="1302"/>
      <c r="F32" s="1302"/>
      <c r="G32" s="1302"/>
      <c r="H32" s="1302"/>
      <c r="I32" s="1302"/>
      <c r="J32" s="1302"/>
      <c r="K32" s="95"/>
    </row>
    <row r="33" spans="1:11" ht="25.5" customHeight="1">
      <c r="A33" s="93"/>
      <c r="B33" s="94"/>
      <c r="C33" s="94"/>
      <c r="D33" s="1302"/>
      <c r="E33" s="1302"/>
      <c r="F33" s="1302"/>
      <c r="G33" s="1302"/>
      <c r="H33" s="1302"/>
      <c r="I33" s="1302"/>
      <c r="J33" s="1302"/>
      <c r="K33" s="95"/>
    </row>
    <row r="34" spans="1:11" ht="25.5" customHeight="1">
      <c r="A34" s="93"/>
      <c r="B34" s="94"/>
      <c r="C34" s="94"/>
      <c r="D34" s="1302"/>
      <c r="E34" s="1302"/>
      <c r="F34" s="1302"/>
      <c r="G34" s="1302"/>
      <c r="H34" s="1302"/>
      <c r="I34" s="1302"/>
      <c r="J34" s="1302"/>
      <c r="K34" s="95"/>
    </row>
    <row r="35" spans="1:11" ht="9.6" customHeight="1">
      <c r="A35" s="1289" t="s">
        <v>558</v>
      </c>
      <c r="B35" s="1290"/>
      <c r="C35" s="1290"/>
      <c r="D35" s="1290"/>
      <c r="E35" s="1291"/>
      <c r="F35" s="1295" t="s">
        <v>559</v>
      </c>
      <c r="G35" s="1290"/>
      <c r="H35" s="1290"/>
      <c r="I35" s="1290"/>
      <c r="J35" s="1290"/>
      <c r="K35" s="1296"/>
    </row>
    <row r="36" spans="1:11" ht="25.15" customHeight="1" thickBot="1">
      <c r="A36" s="1292"/>
      <c r="B36" s="1293"/>
      <c r="C36" s="1293"/>
      <c r="D36" s="1293"/>
      <c r="E36" s="1294"/>
      <c r="F36" s="1297"/>
      <c r="G36" s="1293"/>
      <c r="H36" s="1293"/>
      <c r="I36" s="1293"/>
      <c r="J36" s="1293"/>
      <c r="K36" s="1298"/>
    </row>
    <row r="37" spans="1:11" ht="10.15" customHeight="1" thickTop="1">
      <c r="A37" s="1299" t="s">
        <v>560</v>
      </c>
      <c r="B37" s="1299"/>
      <c r="C37" s="1299"/>
      <c r="D37" s="1299"/>
      <c r="E37" s="1300" t="s">
        <v>561</v>
      </c>
      <c r="F37" s="1300"/>
      <c r="J37" s="1301" t="s">
        <v>562</v>
      </c>
      <c r="K37" s="1301"/>
    </row>
  </sheetData>
  <mergeCells count="73">
    <mergeCell ref="A1:G1"/>
    <mergeCell ref="H1:I1"/>
    <mergeCell ref="J1:K1"/>
    <mergeCell ref="A2:G2"/>
    <mergeCell ref="H2:I3"/>
    <mergeCell ref="J2:K3"/>
    <mergeCell ref="A3:G3"/>
    <mergeCell ref="F4:K4"/>
    <mergeCell ref="A5:D7"/>
    <mergeCell ref="E5:E7"/>
    <mergeCell ref="F5:H5"/>
    <mergeCell ref="I5:K5"/>
    <mergeCell ref="G7:H7"/>
    <mergeCell ref="J7:K7"/>
    <mergeCell ref="B8:C8"/>
    <mergeCell ref="D8:G9"/>
    <mergeCell ref="H8:J9"/>
    <mergeCell ref="K8:K9"/>
    <mergeCell ref="D10:G10"/>
    <mergeCell ref="H10:J10"/>
    <mergeCell ref="D11:G11"/>
    <mergeCell ref="H11:J11"/>
    <mergeCell ref="D12:G12"/>
    <mergeCell ref="H12:J12"/>
    <mergeCell ref="D13:G13"/>
    <mergeCell ref="H13:J13"/>
    <mergeCell ref="D14:G14"/>
    <mergeCell ref="H14:J14"/>
    <mergeCell ref="D15:G15"/>
    <mergeCell ref="H15:J15"/>
    <mergeCell ref="D16:G16"/>
    <mergeCell ref="H16:J16"/>
    <mergeCell ref="D17:G17"/>
    <mergeCell ref="H17:J17"/>
    <mergeCell ref="D18:G18"/>
    <mergeCell ref="H18:J18"/>
    <mergeCell ref="D19:G19"/>
    <mergeCell ref="H19:J19"/>
    <mergeCell ref="D20:G20"/>
    <mergeCell ref="H20:J20"/>
    <mergeCell ref="D21:G21"/>
    <mergeCell ref="H21:J21"/>
    <mergeCell ref="D22:G22"/>
    <mergeCell ref="H22:J22"/>
    <mergeCell ref="D23:G23"/>
    <mergeCell ref="H23:J23"/>
    <mergeCell ref="D24:G24"/>
    <mergeCell ref="H24:J24"/>
    <mergeCell ref="D25:G25"/>
    <mergeCell ref="H25:J25"/>
    <mergeCell ref="D26:G26"/>
    <mergeCell ref="H26:J26"/>
    <mergeCell ref="D27:G27"/>
    <mergeCell ref="H27:J27"/>
    <mergeCell ref="D28:G28"/>
    <mergeCell ref="H28:J28"/>
    <mergeCell ref="D29:G29"/>
    <mergeCell ref="H29:J29"/>
    <mergeCell ref="D30:G30"/>
    <mergeCell ref="H30:J30"/>
    <mergeCell ref="D31:G31"/>
    <mergeCell ref="H31:J31"/>
    <mergeCell ref="D32:G32"/>
    <mergeCell ref="H32:J32"/>
    <mergeCell ref="D33:G33"/>
    <mergeCell ref="H33:J33"/>
    <mergeCell ref="D34:G34"/>
    <mergeCell ref="H34:J34"/>
    <mergeCell ref="A35:E36"/>
    <mergeCell ref="F35:K36"/>
    <mergeCell ref="A37:D37"/>
    <mergeCell ref="E37:F37"/>
    <mergeCell ref="J37:K37"/>
  </mergeCells>
  <pageMargins left="0.75" right="0.25" top="0.5" bottom="0.25" header="0.5" footer="0.25"/>
  <pageSetup orientation="portrait" horizontalDpi="300" verticalDpi="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dimension ref="A1:I36"/>
  <sheetViews>
    <sheetView zoomScale="90" zoomScaleNormal="90" workbookViewId="0">
      <pane ySplit="1" topLeftCell="A3" activePane="bottomLeft" state="frozen"/>
      <selection activeCell="A3" sqref="A3"/>
      <selection pane="bottomLeft" activeCell="A3" sqref="A3"/>
    </sheetView>
  </sheetViews>
  <sheetFormatPr defaultRowHeight="12.75"/>
  <cols>
    <col min="1" max="1" width="6.42578125" style="363" bestFit="1" customWidth="1"/>
    <col min="2" max="2" width="17.7109375" style="364" customWidth="1"/>
    <col min="3" max="3" width="42.7109375" style="365" customWidth="1"/>
    <col min="4" max="4" width="12.7109375" style="365" customWidth="1"/>
    <col min="5" max="5" width="12.5703125" style="366" customWidth="1"/>
    <col min="6" max="6" width="42.7109375" style="366" customWidth="1"/>
    <col min="7" max="7" width="42.7109375" style="367" customWidth="1"/>
    <col min="8" max="8" width="15.7109375" style="367" bestFit="1" customWidth="1"/>
    <col min="9" max="9" width="19.42578125" style="367" bestFit="1" customWidth="1"/>
    <col min="10" max="256" width="9.140625" style="362"/>
    <col min="257" max="257" width="6.42578125" style="362" bestFit="1" customWidth="1"/>
    <col min="258" max="258" width="17.7109375" style="362" customWidth="1"/>
    <col min="259" max="259" width="42.7109375" style="362" customWidth="1"/>
    <col min="260" max="260" width="12.7109375" style="362" customWidth="1"/>
    <col min="261" max="261" width="12.5703125" style="362" customWidth="1"/>
    <col min="262" max="263" width="42.7109375" style="362" customWidth="1"/>
    <col min="264" max="264" width="15.7109375" style="362" bestFit="1" customWidth="1"/>
    <col min="265" max="265" width="19.42578125" style="362" bestFit="1" customWidth="1"/>
    <col min="266" max="512" width="9.140625" style="362"/>
    <col min="513" max="513" width="6.42578125" style="362" bestFit="1" customWidth="1"/>
    <col min="514" max="514" width="17.7109375" style="362" customWidth="1"/>
    <col min="515" max="515" width="42.7109375" style="362" customWidth="1"/>
    <col min="516" max="516" width="12.7109375" style="362" customWidth="1"/>
    <col min="517" max="517" width="12.5703125" style="362" customWidth="1"/>
    <col min="518" max="519" width="42.7109375" style="362" customWidth="1"/>
    <col min="520" max="520" width="15.7109375" style="362" bestFit="1" customWidth="1"/>
    <col min="521" max="521" width="19.42578125" style="362" bestFit="1" customWidth="1"/>
    <col min="522" max="768" width="9.140625" style="362"/>
    <col min="769" max="769" width="6.42578125" style="362" bestFit="1" customWidth="1"/>
    <col min="770" max="770" width="17.7109375" style="362" customWidth="1"/>
    <col min="771" max="771" width="42.7109375" style="362" customWidth="1"/>
    <col min="772" max="772" width="12.7109375" style="362" customWidth="1"/>
    <col min="773" max="773" width="12.5703125" style="362" customWidth="1"/>
    <col min="774" max="775" width="42.7109375" style="362" customWidth="1"/>
    <col min="776" max="776" width="15.7109375" style="362" bestFit="1" customWidth="1"/>
    <col min="777" max="777" width="19.42578125" style="362" bestFit="1" customWidth="1"/>
    <col min="778" max="1024" width="9.140625" style="362"/>
    <col min="1025" max="1025" width="6.42578125" style="362" bestFit="1" customWidth="1"/>
    <col min="1026" max="1026" width="17.7109375" style="362" customWidth="1"/>
    <col min="1027" max="1027" width="42.7109375" style="362" customWidth="1"/>
    <col min="1028" max="1028" width="12.7109375" style="362" customWidth="1"/>
    <col min="1029" max="1029" width="12.5703125" style="362" customWidth="1"/>
    <col min="1030" max="1031" width="42.7109375" style="362" customWidth="1"/>
    <col min="1032" max="1032" width="15.7109375" style="362" bestFit="1" customWidth="1"/>
    <col min="1033" max="1033" width="19.42578125" style="362" bestFit="1" customWidth="1"/>
    <col min="1034" max="1280" width="9.140625" style="362"/>
    <col min="1281" max="1281" width="6.42578125" style="362" bestFit="1" customWidth="1"/>
    <col min="1282" max="1282" width="17.7109375" style="362" customWidth="1"/>
    <col min="1283" max="1283" width="42.7109375" style="362" customWidth="1"/>
    <col min="1284" max="1284" width="12.7109375" style="362" customWidth="1"/>
    <col min="1285" max="1285" width="12.5703125" style="362" customWidth="1"/>
    <col min="1286" max="1287" width="42.7109375" style="362" customWidth="1"/>
    <col min="1288" max="1288" width="15.7109375" style="362" bestFit="1" customWidth="1"/>
    <col min="1289" max="1289" width="19.42578125" style="362" bestFit="1" customWidth="1"/>
    <col min="1290" max="1536" width="9.140625" style="362"/>
    <col min="1537" max="1537" width="6.42578125" style="362" bestFit="1" customWidth="1"/>
    <col min="1538" max="1538" width="17.7109375" style="362" customWidth="1"/>
    <col min="1539" max="1539" width="42.7109375" style="362" customWidth="1"/>
    <col min="1540" max="1540" width="12.7109375" style="362" customWidth="1"/>
    <col min="1541" max="1541" width="12.5703125" style="362" customWidth="1"/>
    <col min="1542" max="1543" width="42.7109375" style="362" customWidth="1"/>
    <col min="1544" max="1544" width="15.7109375" style="362" bestFit="1" customWidth="1"/>
    <col min="1545" max="1545" width="19.42578125" style="362" bestFit="1" customWidth="1"/>
    <col min="1546" max="1792" width="9.140625" style="362"/>
    <col min="1793" max="1793" width="6.42578125" style="362" bestFit="1" customWidth="1"/>
    <col min="1794" max="1794" width="17.7109375" style="362" customWidth="1"/>
    <col min="1795" max="1795" width="42.7109375" style="362" customWidth="1"/>
    <col min="1796" max="1796" width="12.7109375" style="362" customWidth="1"/>
    <col min="1797" max="1797" width="12.5703125" style="362" customWidth="1"/>
    <col min="1798" max="1799" width="42.7109375" style="362" customWidth="1"/>
    <col min="1800" max="1800" width="15.7109375" style="362" bestFit="1" customWidth="1"/>
    <col min="1801" max="1801" width="19.42578125" style="362" bestFit="1" customWidth="1"/>
    <col min="1802" max="2048" width="9.140625" style="362"/>
    <col min="2049" max="2049" width="6.42578125" style="362" bestFit="1" customWidth="1"/>
    <col min="2050" max="2050" width="17.7109375" style="362" customWidth="1"/>
    <col min="2051" max="2051" width="42.7109375" style="362" customWidth="1"/>
    <col min="2052" max="2052" width="12.7109375" style="362" customWidth="1"/>
    <col min="2053" max="2053" width="12.5703125" style="362" customWidth="1"/>
    <col min="2054" max="2055" width="42.7109375" style="362" customWidth="1"/>
    <col min="2056" max="2056" width="15.7109375" style="362" bestFit="1" customWidth="1"/>
    <col min="2057" max="2057" width="19.42578125" style="362" bestFit="1" customWidth="1"/>
    <col min="2058" max="2304" width="9.140625" style="362"/>
    <col min="2305" max="2305" width="6.42578125" style="362" bestFit="1" customWidth="1"/>
    <col min="2306" max="2306" width="17.7109375" style="362" customWidth="1"/>
    <col min="2307" max="2307" width="42.7109375" style="362" customWidth="1"/>
    <col min="2308" max="2308" width="12.7109375" style="362" customWidth="1"/>
    <col min="2309" max="2309" width="12.5703125" style="362" customWidth="1"/>
    <col min="2310" max="2311" width="42.7109375" style="362" customWidth="1"/>
    <col min="2312" max="2312" width="15.7109375" style="362" bestFit="1" customWidth="1"/>
    <col min="2313" max="2313" width="19.42578125" style="362" bestFit="1" customWidth="1"/>
    <col min="2314" max="2560" width="9.140625" style="362"/>
    <col min="2561" max="2561" width="6.42578125" style="362" bestFit="1" customWidth="1"/>
    <col min="2562" max="2562" width="17.7109375" style="362" customWidth="1"/>
    <col min="2563" max="2563" width="42.7109375" style="362" customWidth="1"/>
    <col min="2564" max="2564" width="12.7109375" style="362" customWidth="1"/>
    <col min="2565" max="2565" width="12.5703125" style="362" customWidth="1"/>
    <col min="2566" max="2567" width="42.7109375" style="362" customWidth="1"/>
    <col min="2568" max="2568" width="15.7109375" style="362" bestFit="1" customWidth="1"/>
    <col min="2569" max="2569" width="19.42578125" style="362" bestFit="1" customWidth="1"/>
    <col min="2570" max="2816" width="9.140625" style="362"/>
    <col min="2817" max="2817" width="6.42578125" style="362" bestFit="1" customWidth="1"/>
    <col min="2818" max="2818" width="17.7109375" style="362" customWidth="1"/>
    <col min="2819" max="2819" width="42.7109375" style="362" customWidth="1"/>
    <col min="2820" max="2820" width="12.7109375" style="362" customWidth="1"/>
    <col min="2821" max="2821" width="12.5703125" style="362" customWidth="1"/>
    <col min="2822" max="2823" width="42.7109375" style="362" customWidth="1"/>
    <col min="2824" max="2824" width="15.7109375" style="362" bestFit="1" customWidth="1"/>
    <col min="2825" max="2825" width="19.42578125" style="362" bestFit="1" customWidth="1"/>
    <col min="2826" max="3072" width="9.140625" style="362"/>
    <col min="3073" max="3073" width="6.42578125" style="362" bestFit="1" customWidth="1"/>
    <col min="3074" max="3074" width="17.7109375" style="362" customWidth="1"/>
    <col min="3075" max="3075" width="42.7109375" style="362" customWidth="1"/>
    <col min="3076" max="3076" width="12.7109375" style="362" customWidth="1"/>
    <col min="3077" max="3077" width="12.5703125" style="362" customWidth="1"/>
    <col min="3078" max="3079" width="42.7109375" style="362" customWidth="1"/>
    <col min="3080" max="3080" width="15.7109375" style="362" bestFit="1" customWidth="1"/>
    <col min="3081" max="3081" width="19.42578125" style="362" bestFit="1" customWidth="1"/>
    <col min="3082" max="3328" width="9.140625" style="362"/>
    <col min="3329" max="3329" width="6.42578125" style="362" bestFit="1" customWidth="1"/>
    <col min="3330" max="3330" width="17.7109375" style="362" customWidth="1"/>
    <col min="3331" max="3331" width="42.7109375" style="362" customWidth="1"/>
    <col min="3332" max="3332" width="12.7109375" style="362" customWidth="1"/>
    <col min="3333" max="3333" width="12.5703125" style="362" customWidth="1"/>
    <col min="3334" max="3335" width="42.7109375" style="362" customWidth="1"/>
    <col min="3336" max="3336" width="15.7109375" style="362" bestFit="1" customWidth="1"/>
    <col min="3337" max="3337" width="19.42578125" style="362" bestFit="1" customWidth="1"/>
    <col min="3338" max="3584" width="9.140625" style="362"/>
    <col min="3585" max="3585" width="6.42578125" style="362" bestFit="1" customWidth="1"/>
    <col min="3586" max="3586" width="17.7109375" style="362" customWidth="1"/>
    <col min="3587" max="3587" width="42.7109375" style="362" customWidth="1"/>
    <col min="3588" max="3588" width="12.7109375" style="362" customWidth="1"/>
    <col min="3589" max="3589" width="12.5703125" style="362" customWidth="1"/>
    <col min="3590" max="3591" width="42.7109375" style="362" customWidth="1"/>
    <col min="3592" max="3592" width="15.7109375" style="362" bestFit="1" customWidth="1"/>
    <col min="3593" max="3593" width="19.42578125" style="362" bestFit="1" customWidth="1"/>
    <col min="3594" max="3840" width="9.140625" style="362"/>
    <col min="3841" max="3841" width="6.42578125" style="362" bestFit="1" customWidth="1"/>
    <col min="3842" max="3842" width="17.7109375" style="362" customWidth="1"/>
    <col min="3843" max="3843" width="42.7109375" style="362" customWidth="1"/>
    <col min="3844" max="3844" width="12.7109375" style="362" customWidth="1"/>
    <col min="3845" max="3845" width="12.5703125" style="362" customWidth="1"/>
    <col min="3846" max="3847" width="42.7109375" style="362" customWidth="1"/>
    <col min="3848" max="3848" width="15.7109375" style="362" bestFit="1" customWidth="1"/>
    <col min="3849" max="3849" width="19.42578125" style="362" bestFit="1" customWidth="1"/>
    <col min="3850" max="4096" width="9.140625" style="362"/>
    <col min="4097" max="4097" width="6.42578125" style="362" bestFit="1" customWidth="1"/>
    <col min="4098" max="4098" width="17.7109375" style="362" customWidth="1"/>
    <col min="4099" max="4099" width="42.7109375" style="362" customWidth="1"/>
    <col min="4100" max="4100" width="12.7109375" style="362" customWidth="1"/>
    <col min="4101" max="4101" width="12.5703125" style="362" customWidth="1"/>
    <col min="4102" max="4103" width="42.7109375" style="362" customWidth="1"/>
    <col min="4104" max="4104" width="15.7109375" style="362" bestFit="1" customWidth="1"/>
    <col min="4105" max="4105" width="19.42578125" style="362" bestFit="1" customWidth="1"/>
    <col min="4106" max="4352" width="9.140625" style="362"/>
    <col min="4353" max="4353" width="6.42578125" style="362" bestFit="1" customWidth="1"/>
    <col min="4354" max="4354" width="17.7109375" style="362" customWidth="1"/>
    <col min="4355" max="4355" width="42.7109375" style="362" customWidth="1"/>
    <col min="4356" max="4356" width="12.7109375" style="362" customWidth="1"/>
    <col min="4357" max="4357" width="12.5703125" style="362" customWidth="1"/>
    <col min="4358" max="4359" width="42.7109375" style="362" customWidth="1"/>
    <col min="4360" max="4360" width="15.7109375" style="362" bestFit="1" customWidth="1"/>
    <col min="4361" max="4361" width="19.42578125" style="362" bestFit="1" customWidth="1"/>
    <col min="4362" max="4608" width="9.140625" style="362"/>
    <col min="4609" max="4609" width="6.42578125" style="362" bestFit="1" customWidth="1"/>
    <col min="4610" max="4610" width="17.7109375" style="362" customWidth="1"/>
    <col min="4611" max="4611" width="42.7109375" style="362" customWidth="1"/>
    <col min="4612" max="4612" width="12.7109375" style="362" customWidth="1"/>
    <col min="4613" max="4613" width="12.5703125" style="362" customWidth="1"/>
    <col min="4614" max="4615" width="42.7109375" style="362" customWidth="1"/>
    <col min="4616" max="4616" width="15.7109375" style="362" bestFit="1" customWidth="1"/>
    <col min="4617" max="4617" width="19.42578125" style="362" bestFit="1" customWidth="1"/>
    <col min="4618" max="4864" width="9.140625" style="362"/>
    <col min="4865" max="4865" width="6.42578125" style="362" bestFit="1" customWidth="1"/>
    <col min="4866" max="4866" width="17.7109375" style="362" customWidth="1"/>
    <col min="4867" max="4867" width="42.7109375" style="362" customWidth="1"/>
    <col min="4868" max="4868" width="12.7109375" style="362" customWidth="1"/>
    <col min="4869" max="4869" width="12.5703125" style="362" customWidth="1"/>
    <col min="4870" max="4871" width="42.7109375" style="362" customWidth="1"/>
    <col min="4872" max="4872" width="15.7109375" style="362" bestFit="1" customWidth="1"/>
    <col min="4873" max="4873" width="19.42578125" style="362" bestFit="1" customWidth="1"/>
    <col min="4874" max="5120" width="9.140625" style="362"/>
    <col min="5121" max="5121" width="6.42578125" style="362" bestFit="1" customWidth="1"/>
    <col min="5122" max="5122" width="17.7109375" style="362" customWidth="1"/>
    <col min="5123" max="5123" width="42.7109375" style="362" customWidth="1"/>
    <col min="5124" max="5124" width="12.7109375" style="362" customWidth="1"/>
    <col min="5125" max="5125" width="12.5703125" style="362" customWidth="1"/>
    <col min="5126" max="5127" width="42.7109375" style="362" customWidth="1"/>
    <col min="5128" max="5128" width="15.7109375" style="362" bestFit="1" customWidth="1"/>
    <col min="5129" max="5129" width="19.42578125" style="362" bestFit="1" customWidth="1"/>
    <col min="5130" max="5376" width="9.140625" style="362"/>
    <col min="5377" max="5377" width="6.42578125" style="362" bestFit="1" customWidth="1"/>
    <col min="5378" max="5378" width="17.7109375" style="362" customWidth="1"/>
    <col min="5379" max="5379" width="42.7109375" style="362" customWidth="1"/>
    <col min="5380" max="5380" width="12.7109375" style="362" customWidth="1"/>
    <col min="5381" max="5381" width="12.5703125" style="362" customWidth="1"/>
    <col min="5382" max="5383" width="42.7109375" style="362" customWidth="1"/>
    <col min="5384" max="5384" width="15.7109375" style="362" bestFit="1" customWidth="1"/>
    <col min="5385" max="5385" width="19.42578125" style="362" bestFit="1" customWidth="1"/>
    <col min="5386" max="5632" width="9.140625" style="362"/>
    <col min="5633" max="5633" width="6.42578125" style="362" bestFit="1" customWidth="1"/>
    <col min="5634" max="5634" width="17.7109375" style="362" customWidth="1"/>
    <col min="5635" max="5635" width="42.7109375" style="362" customWidth="1"/>
    <col min="5636" max="5636" width="12.7109375" style="362" customWidth="1"/>
    <col min="5637" max="5637" width="12.5703125" style="362" customWidth="1"/>
    <col min="5638" max="5639" width="42.7109375" style="362" customWidth="1"/>
    <col min="5640" max="5640" width="15.7109375" style="362" bestFit="1" customWidth="1"/>
    <col min="5641" max="5641" width="19.42578125" style="362" bestFit="1" customWidth="1"/>
    <col min="5642" max="5888" width="9.140625" style="362"/>
    <col min="5889" max="5889" width="6.42578125" style="362" bestFit="1" customWidth="1"/>
    <col min="5890" max="5890" width="17.7109375" style="362" customWidth="1"/>
    <col min="5891" max="5891" width="42.7109375" style="362" customWidth="1"/>
    <col min="5892" max="5892" width="12.7109375" style="362" customWidth="1"/>
    <col min="5893" max="5893" width="12.5703125" style="362" customWidth="1"/>
    <col min="5894" max="5895" width="42.7109375" style="362" customWidth="1"/>
    <col min="5896" max="5896" width="15.7109375" style="362" bestFit="1" customWidth="1"/>
    <col min="5897" max="5897" width="19.42578125" style="362" bestFit="1" customWidth="1"/>
    <col min="5898" max="6144" width="9.140625" style="362"/>
    <col min="6145" max="6145" width="6.42578125" style="362" bestFit="1" customWidth="1"/>
    <col min="6146" max="6146" width="17.7109375" style="362" customWidth="1"/>
    <col min="6147" max="6147" width="42.7109375" style="362" customWidth="1"/>
    <col min="6148" max="6148" width="12.7109375" style="362" customWidth="1"/>
    <col min="6149" max="6149" width="12.5703125" style="362" customWidth="1"/>
    <col min="6150" max="6151" width="42.7109375" style="362" customWidth="1"/>
    <col min="6152" max="6152" width="15.7109375" style="362" bestFit="1" customWidth="1"/>
    <col min="6153" max="6153" width="19.42578125" style="362" bestFit="1" customWidth="1"/>
    <col min="6154" max="6400" width="9.140625" style="362"/>
    <col min="6401" max="6401" width="6.42578125" style="362" bestFit="1" customWidth="1"/>
    <col min="6402" max="6402" width="17.7109375" style="362" customWidth="1"/>
    <col min="6403" max="6403" width="42.7109375" style="362" customWidth="1"/>
    <col min="6404" max="6404" width="12.7109375" style="362" customWidth="1"/>
    <col min="6405" max="6405" width="12.5703125" style="362" customWidth="1"/>
    <col min="6406" max="6407" width="42.7109375" style="362" customWidth="1"/>
    <col min="6408" max="6408" width="15.7109375" style="362" bestFit="1" customWidth="1"/>
    <col min="6409" max="6409" width="19.42578125" style="362" bestFit="1" customWidth="1"/>
    <col min="6410" max="6656" width="9.140625" style="362"/>
    <col min="6657" max="6657" width="6.42578125" style="362" bestFit="1" customWidth="1"/>
    <col min="6658" max="6658" width="17.7109375" style="362" customWidth="1"/>
    <col min="6659" max="6659" width="42.7109375" style="362" customWidth="1"/>
    <col min="6660" max="6660" width="12.7109375" style="362" customWidth="1"/>
    <col min="6661" max="6661" width="12.5703125" style="362" customWidth="1"/>
    <col min="6662" max="6663" width="42.7109375" style="362" customWidth="1"/>
    <col min="6664" max="6664" width="15.7109375" style="362" bestFit="1" customWidth="1"/>
    <col min="6665" max="6665" width="19.42578125" style="362" bestFit="1" customWidth="1"/>
    <col min="6666" max="6912" width="9.140625" style="362"/>
    <col min="6913" max="6913" width="6.42578125" style="362" bestFit="1" customWidth="1"/>
    <col min="6914" max="6914" width="17.7109375" style="362" customWidth="1"/>
    <col min="6915" max="6915" width="42.7109375" style="362" customWidth="1"/>
    <col min="6916" max="6916" width="12.7109375" style="362" customWidth="1"/>
    <col min="6917" max="6917" width="12.5703125" style="362" customWidth="1"/>
    <col min="6918" max="6919" width="42.7109375" style="362" customWidth="1"/>
    <col min="6920" max="6920" width="15.7109375" style="362" bestFit="1" customWidth="1"/>
    <col min="6921" max="6921" width="19.42578125" style="362" bestFit="1" customWidth="1"/>
    <col min="6922" max="7168" width="9.140625" style="362"/>
    <col min="7169" max="7169" width="6.42578125" style="362" bestFit="1" customWidth="1"/>
    <col min="7170" max="7170" width="17.7109375" style="362" customWidth="1"/>
    <col min="7171" max="7171" width="42.7109375" style="362" customWidth="1"/>
    <col min="7172" max="7172" width="12.7109375" style="362" customWidth="1"/>
    <col min="7173" max="7173" width="12.5703125" style="362" customWidth="1"/>
    <col min="7174" max="7175" width="42.7109375" style="362" customWidth="1"/>
    <col min="7176" max="7176" width="15.7109375" style="362" bestFit="1" customWidth="1"/>
    <col min="7177" max="7177" width="19.42578125" style="362" bestFit="1" customWidth="1"/>
    <col min="7178" max="7424" width="9.140625" style="362"/>
    <col min="7425" max="7425" width="6.42578125" style="362" bestFit="1" customWidth="1"/>
    <col min="7426" max="7426" width="17.7109375" style="362" customWidth="1"/>
    <col min="7427" max="7427" width="42.7109375" style="362" customWidth="1"/>
    <col min="7428" max="7428" width="12.7109375" style="362" customWidth="1"/>
    <col min="7429" max="7429" width="12.5703125" style="362" customWidth="1"/>
    <col min="7430" max="7431" width="42.7109375" style="362" customWidth="1"/>
    <col min="7432" max="7432" width="15.7109375" style="362" bestFit="1" customWidth="1"/>
    <col min="7433" max="7433" width="19.42578125" style="362" bestFit="1" customWidth="1"/>
    <col min="7434" max="7680" width="9.140625" style="362"/>
    <col min="7681" max="7681" width="6.42578125" style="362" bestFit="1" customWidth="1"/>
    <col min="7682" max="7682" width="17.7109375" style="362" customWidth="1"/>
    <col min="7683" max="7683" width="42.7109375" style="362" customWidth="1"/>
    <col min="7684" max="7684" width="12.7109375" style="362" customWidth="1"/>
    <col min="7685" max="7685" width="12.5703125" style="362" customWidth="1"/>
    <col min="7686" max="7687" width="42.7109375" style="362" customWidth="1"/>
    <col min="7688" max="7688" width="15.7109375" style="362" bestFit="1" customWidth="1"/>
    <col min="7689" max="7689" width="19.42578125" style="362" bestFit="1" customWidth="1"/>
    <col min="7690" max="7936" width="9.140625" style="362"/>
    <col min="7937" max="7937" width="6.42578125" style="362" bestFit="1" customWidth="1"/>
    <col min="7938" max="7938" width="17.7109375" style="362" customWidth="1"/>
    <col min="7939" max="7939" width="42.7109375" style="362" customWidth="1"/>
    <col min="7940" max="7940" width="12.7109375" style="362" customWidth="1"/>
    <col min="7941" max="7941" width="12.5703125" style="362" customWidth="1"/>
    <col min="7942" max="7943" width="42.7109375" style="362" customWidth="1"/>
    <col min="7944" max="7944" width="15.7109375" style="362" bestFit="1" customWidth="1"/>
    <col min="7945" max="7945" width="19.42578125" style="362" bestFit="1" customWidth="1"/>
    <col min="7946" max="8192" width="9.140625" style="362"/>
    <col min="8193" max="8193" width="6.42578125" style="362" bestFit="1" customWidth="1"/>
    <col min="8194" max="8194" width="17.7109375" style="362" customWidth="1"/>
    <col min="8195" max="8195" width="42.7109375" style="362" customWidth="1"/>
    <col min="8196" max="8196" width="12.7109375" style="362" customWidth="1"/>
    <col min="8197" max="8197" width="12.5703125" style="362" customWidth="1"/>
    <col min="8198" max="8199" width="42.7109375" style="362" customWidth="1"/>
    <col min="8200" max="8200" width="15.7109375" style="362" bestFit="1" customWidth="1"/>
    <col min="8201" max="8201" width="19.42578125" style="362" bestFit="1" customWidth="1"/>
    <col min="8202" max="8448" width="9.140625" style="362"/>
    <col min="8449" max="8449" width="6.42578125" style="362" bestFit="1" customWidth="1"/>
    <col min="8450" max="8450" width="17.7109375" style="362" customWidth="1"/>
    <col min="8451" max="8451" width="42.7109375" style="362" customWidth="1"/>
    <col min="8452" max="8452" width="12.7109375" style="362" customWidth="1"/>
    <col min="8453" max="8453" width="12.5703125" style="362" customWidth="1"/>
    <col min="8454" max="8455" width="42.7109375" style="362" customWidth="1"/>
    <col min="8456" max="8456" width="15.7109375" style="362" bestFit="1" customWidth="1"/>
    <col min="8457" max="8457" width="19.42578125" style="362" bestFit="1" customWidth="1"/>
    <col min="8458" max="8704" width="9.140625" style="362"/>
    <col min="8705" max="8705" width="6.42578125" style="362" bestFit="1" customWidth="1"/>
    <col min="8706" max="8706" width="17.7109375" style="362" customWidth="1"/>
    <col min="8707" max="8707" width="42.7109375" style="362" customWidth="1"/>
    <col min="8708" max="8708" width="12.7109375" style="362" customWidth="1"/>
    <col min="8709" max="8709" width="12.5703125" style="362" customWidth="1"/>
    <col min="8710" max="8711" width="42.7109375" style="362" customWidth="1"/>
    <col min="8712" max="8712" width="15.7109375" style="362" bestFit="1" customWidth="1"/>
    <col min="8713" max="8713" width="19.42578125" style="362" bestFit="1" customWidth="1"/>
    <col min="8714" max="8960" width="9.140625" style="362"/>
    <col min="8961" max="8961" width="6.42578125" style="362" bestFit="1" customWidth="1"/>
    <col min="8962" max="8962" width="17.7109375" style="362" customWidth="1"/>
    <col min="8963" max="8963" width="42.7109375" style="362" customWidth="1"/>
    <col min="8964" max="8964" width="12.7109375" style="362" customWidth="1"/>
    <col min="8965" max="8965" width="12.5703125" style="362" customWidth="1"/>
    <col min="8966" max="8967" width="42.7109375" style="362" customWidth="1"/>
    <col min="8968" max="8968" width="15.7109375" style="362" bestFit="1" customWidth="1"/>
    <col min="8969" max="8969" width="19.42578125" style="362" bestFit="1" customWidth="1"/>
    <col min="8970" max="9216" width="9.140625" style="362"/>
    <col min="9217" max="9217" width="6.42578125" style="362" bestFit="1" customWidth="1"/>
    <col min="9218" max="9218" width="17.7109375" style="362" customWidth="1"/>
    <col min="9219" max="9219" width="42.7109375" style="362" customWidth="1"/>
    <col min="9220" max="9220" width="12.7109375" style="362" customWidth="1"/>
    <col min="9221" max="9221" width="12.5703125" style="362" customWidth="1"/>
    <col min="9222" max="9223" width="42.7109375" style="362" customWidth="1"/>
    <col min="9224" max="9224" width="15.7109375" style="362" bestFit="1" customWidth="1"/>
    <col min="9225" max="9225" width="19.42578125" style="362" bestFit="1" customWidth="1"/>
    <col min="9226" max="9472" width="9.140625" style="362"/>
    <col min="9473" max="9473" width="6.42578125" style="362" bestFit="1" customWidth="1"/>
    <col min="9474" max="9474" width="17.7109375" style="362" customWidth="1"/>
    <col min="9475" max="9475" width="42.7109375" style="362" customWidth="1"/>
    <col min="9476" max="9476" width="12.7109375" style="362" customWidth="1"/>
    <col min="9477" max="9477" width="12.5703125" style="362" customWidth="1"/>
    <col min="9478" max="9479" width="42.7109375" style="362" customWidth="1"/>
    <col min="9480" max="9480" width="15.7109375" style="362" bestFit="1" customWidth="1"/>
    <col min="9481" max="9481" width="19.42578125" style="362" bestFit="1" customWidth="1"/>
    <col min="9482" max="9728" width="9.140625" style="362"/>
    <col min="9729" max="9729" width="6.42578125" style="362" bestFit="1" customWidth="1"/>
    <col min="9730" max="9730" width="17.7109375" style="362" customWidth="1"/>
    <col min="9731" max="9731" width="42.7109375" style="362" customWidth="1"/>
    <col min="9732" max="9732" width="12.7109375" style="362" customWidth="1"/>
    <col min="9733" max="9733" width="12.5703125" style="362" customWidth="1"/>
    <col min="9734" max="9735" width="42.7109375" style="362" customWidth="1"/>
    <col min="9736" max="9736" width="15.7109375" style="362" bestFit="1" customWidth="1"/>
    <col min="9737" max="9737" width="19.42578125" style="362" bestFit="1" customWidth="1"/>
    <col min="9738" max="9984" width="9.140625" style="362"/>
    <col min="9985" max="9985" width="6.42578125" style="362" bestFit="1" customWidth="1"/>
    <col min="9986" max="9986" width="17.7109375" style="362" customWidth="1"/>
    <col min="9987" max="9987" width="42.7109375" style="362" customWidth="1"/>
    <col min="9988" max="9988" width="12.7109375" style="362" customWidth="1"/>
    <col min="9989" max="9989" width="12.5703125" style="362" customWidth="1"/>
    <col min="9990" max="9991" width="42.7109375" style="362" customWidth="1"/>
    <col min="9992" max="9992" width="15.7109375" style="362" bestFit="1" customWidth="1"/>
    <col min="9993" max="9993" width="19.42578125" style="362" bestFit="1" customWidth="1"/>
    <col min="9994" max="10240" width="9.140625" style="362"/>
    <col min="10241" max="10241" width="6.42578125" style="362" bestFit="1" customWidth="1"/>
    <col min="10242" max="10242" width="17.7109375" style="362" customWidth="1"/>
    <col min="10243" max="10243" width="42.7109375" style="362" customWidth="1"/>
    <col min="10244" max="10244" width="12.7109375" style="362" customWidth="1"/>
    <col min="10245" max="10245" width="12.5703125" style="362" customWidth="1"/>
    <col min="10246" max="10247" width="42.7109375" style="362" customWidth="1"/>
    <col min="10248" max="10248" width="15.7109375" style="362" bestFit="1" customWidth="1"/>
    <col min="10249" max="10249" width="19.42578125" style="362" bestFit="1" customWidth="1"/>
    <col min="10250" max="10496" width="9.140625" style="362"/>
    <col min="10497" max="10497" width="6.42578125" style="362" bestFit="1" customWidth="1"/>
    <col min="10498" max="10498" width="17.7109375" style="362" customWidth="1"/>
    <col min="10499" max="10499" width="42.7109375" style="362" customWidth="1"/>
    <col min="10500" max="10500" width="12.7109375" style="362" customWidth="1"/>
    <col min="10501" max="10501" width="12.5703125" style="362" customWidth="1"/>
    <col min="10502" max="10503" width="42.7109375" style="362" customWidth="1"/>
    <col min="10504" max="10504" width="15.7109375" style="362" bestFit="1" customWidth="1"/>
    <col min="10505" max="10505" width="19.42578125" style="362" bestFit="1" customWidth="1"/>
    <col min="10506" max="10752" width="9.140625" style="362"/>
    <col min="10753" max="10753" width="6.42578125" style="362" bestFit="1" customWidth="1"/>
    <col min="10754" max="10754" width="17.7109375" style="362" customWidth="1"/>
    <col min="10755" max="10755" width="42.7109375" style="362" customWidth="1"/>
    <col min="10756" max="10756" width="12.7109375" style="362" customWidth="1"/>
    <col min="10757" max="10757" width="12.5703125" style="362" customWidth="1"/>
    <col min="10758" max="10759" width="42.7109375" style="362" customWidth="1"/>
    <col min="10760" max="10760" width="15.7109375" style="362" bestFit="1" customWidth="1"/>
    <col min="10761" max="10761" width="19.42578125" style="362" bestFit="1" customWidth="1"/>
    <col min="10762" max="11008" width="9.140625" style="362"/>
    <col min="11009" max="11009" width="6.42578125" style="362" bestFit="1" customWidth="1"/>
    <col min="11010" max="11010" width="17.7109375" style="362" customWidth="1"/>
    <col min="11011" max="11011" width="42.7109375" style="362" customWidth="1"/>
    <col min="11012" max="11012" width="12.7109375" style="362" customWidth="1"/>
    <col min="11013" max="11013" width="12.5703125" style="362" customWidth="1"/>
    <col min="11014" max="11015" width="42.7109375" style="362" customWidth="1"/>
    <col min="11016" max="11016" width="15.7109375" style="362" bestFit="1" customWidth="1"/>
    <col min="11017" max="11017" width="19.42578125" style="362" bestFit="1" customWidth="1"/>
    <col min="11018" max="11264" width="9.140625" style="362"/>
    <col min="11265" max="11265" width="6.42578125" style="362" bestFit="1" customWidth="1"/>
    <col min="11266" max="11266" width="17.7109375" style="362" customWidth="1"/>
    <col min="11267" max="11267" width="42.7109375" style="362" customWidth="1"/>
    <col min="11268" max="11268" width="12.7109375" style="362" customWidth="1"/>
    <col min="11269" max="11269" width="12.5703125" style="362" customWidth="1"/>
    <col min="11270" max="11271" width="42.7109375" style="362" customWidth="1"/>
    <col min="11272" max="11272" width="15.7109375" style="362" bestFit="1" customWidth="1"/>
    <col min="11273" max="11273" width="19.42578125" style="362" bestFit="1" customWidth="1"/>
    <col min="11274" max="11520" width="9.140625" style="362"/>
    <col min="11521" max="11521" width="6.42578125" style="362" bestFit="1" customWidth="1"/>
    <col min="11522" max="11522" width="17.7109375" style="362" customWidth="1"/>
    <col min="11523" max="11523" width="42.7109375" style="362" customWidth="1"/>
    <col min="11524" max="11524" width="12.7109375" style="362" customWidth="1"/>
    <col min="11525" max="11525" width="12.5703125" style="362" customWidth="1"/>
    <col min="11526" max="11527" width="42.7109375" style="362" customWidth="1"/>
    <col min="11528" max="11528" width="15.7109375" style="362" bestFit="1" customWidth="1"/>
    <col min="11529" max="11529" width="19.42578125" style="362" bestFit="1" customWidth="1"/>
    <col min="11530" max="11776" width="9.140625" style="362"/>
    <col min="11777" max="11777" width="6.42578125" style="362" bestFit="1" customWidth="1"/>
    <col min="11778" max="11778" width="17.7109375" style="362" customWidth="1"/>
    <col min="11779" max="11779" width="42.7109375" style="362" customWidth="1"/>
    <col min="11780" max="11780" width="12.7109375" style="362" customWidth="1"/>
    <col min="11781" max="11781" width="12.5703125" style="362" customWidth="1"/>
    <col min="11782" max="11783" width="42.7109375" style="362" customWidth="1"/>
    <col min="11784" max="11784" width="15.7109375" style="362" bestFit="1" customWidth="1"/>
    <col min="11785" max="11785" width="19.42578125" style="362" bestFit="1" customWidth="1"/>
    <col min="11786" max="12032" width="9.140625" style="362"/>
    <col min="12033" max="12033" width="6.42578125" style="362" bestFit="1" customWidth="1"/>
    <col min="12034" max="12034" width="17.7109375" style="362" customWidth="1"/>
    <col min="12035" max="12035" width="42.7109375" style="362" customWidth="1"/>
    <col min="12036" max="12036" width="12.7109375" style="362" customWidth="1"/>
    <col min="12037" max="12037" width="12.5703125" style="362" customWidth="1"/>
    <col min="12038" max="12039" width="42.7109375" style="362" customWidth="1"/>
    <col min="12040" max="12040" width="15.7109375" style="362" bestFit="1" customWidth="1"/>
    <col min="12041" max="12041" width="19.42578125" style="362" bestFit="1" customWidth="1"/>
    <col min="12042" max="12288" width="9.140625" style="362"/>
    <col min="12289" max="12289" width="6.42578125" style="362" bestFit="1" customWidth="1"/>
    <col min="12290" max="12290" width="17.7109375" style="362" customWidth="1"/>
    <col min="12291" max="12291" width="42.7109375" style="362" customWidth="1"/>
    <col min="12292" max="12292" width="12.7109375" style="362" customWidth="1"/>
    <col min="12293" max="12293" width="12.5703125" style="362" customWidth="1"/>
    <col min="12294" max="12295" width="42.7109375" style="362" customWidth="1"/>
    <col min="12296" max="12296" width="15.7109375" style="362" bestFit="1" customWidth="1"/>
    <col min="12297" max="12297" width="19.42578125" style="362" bestFit="1" customWidth="1"/>
    <col min="12298" max="12544" width="9.140625" style="362"/>
    <col min="12545" max="12545" width="6.42578125" style="362" bestFit="1" customWidth="1"/>
    <col min="12546" max="12546" width="17.7109375" style="362" customWidth="1"/>
    <col min="12547" max="12547" width="42.7109375" style="362" customWidth="1"/>
    <col min="12548" max="12548" width="12.7109375" style="362" customWidth="1"/>
    <col min="12549" max="12549" width="12.5703125" style="362" customWidth="1"/>
    <col min="12550" max="12551" width="42.7109375" style="362" customWidth="1"/>
    <col min="12552" max="12552" width="15.7109375" style="362" bestFit="1" customWidth="1"/>
    <col min="12553" max="12553" width="19.42578125" style="362" bestFit="1" customWidth="1"/>
    <col min="12554" max="12800" width="9.140625" style="362"/>
    <col min="12801" max="12801" width="6.42578125" style="362" bestFit="1" customWidth="1"/>
    <col min="12802" max="12802" width="17.7109375" style="362" customWidth="1"/>
    <col min="12803" max="12803" width="42.7109375" style="362" customWidth="1"/>
    <col min="12804" max="12804" width="12.7109375" style="362" customWidth="1"/>
    <col min="12805" max="12805" width="12.5703125" style="362" customWidth="1"/>
    <col min="12806" max="12807" width="42.7109375" style="362" customWidth="1"/>
    <col min="12808" max="12808" width="15.7109375" style="362" bestFit="1" customWidth="1"/>
    <col min="12809" max="12809" width="19.42578125" style="362" bestFit="1" customWidth="1"/>
    <col min="12810" max="13056" width="9.140625" style="362"/>
    <col min="13057" max="13057" width="6.42578125" style="362" bestFit="1" customWidth="1"/>
    <col min="13058" max="13058" width="17.7109375" style="362" customWidth="1"/>
    <col min="13059" max="13059" width="42.7109375" style="362" customWidth="1"/>
    <col min="13060" max="13060" width="12.7109375" style="362" customWidth="1"/>
    <col min="13061" max="13061" width="12.5703125" style="362" customWidth="1"/>
    <col min="13062" max="13063" width="42.7109375" style="362" customWidth="1"/>
    <col min="13064" max="13064" width="15.7109375" style="362" bestFit="1" customWidth="1"/>
    <col min="13065" max="13065" width="19.42578125" style="362" bestFit="1" customWidth="1"/>
    <col min="13066" max="13312" width="9.140625" style="362"/>
    <col min="13313" max="13313" width="6.42578125" style="362" bestFit="1" customWidth="1"/>
    <col min="13314" max="13314" width="17.7109375" style="362" customWidth="1"/>
    <col min="13315" max="13315" width="42.7109375" style="362" customWidth="1"/>
    <col min="13316" max="13316" width="12.7109375" style="362" customWidth="1"/>
    <col min="13317" max="13317" width="12.5703125" style="362" customWidth="1"/>
    <col min="13318" max="13319" width="42.7109375" style="362" customWidth="1"/>
    <col min="13320" max="13320" width="15.7109375" style="362" bestFit="1" customWidth="1"/>
    <col min="13321" max="13321" width="19.42578125" style="362" bestFit="1" customWidth="1"/>
    <col min="13322" max="13568" width="9.140625" style="362"/>
    <col min="13569" max="13569" width="6.42578125" style="362" bestFit="1" customWidth="1"/>
    <col min="13570" max="13570" width="17.7109375" style="362" customWidth="1"/>
    <col min="13571" max="13571" width="42.7109375" style="362" customWidth="1"/>
    <col min="13572" max="13572" width="12.7109375" style="362" customWidth="1"/>
    <col min="13573" max="13573" width="12.5703125" style="362" customWidth="1"/>
    <col min="13574" max="13575" width="42.7109375" style="362" customWidth="1"/>
    <col min="13576" max="13576" width="15.7109375" style="362" bestFit="1" customWidth="1"/>
    <col min="13577" max="13577" width="19.42578125" style="362" bestFit="1" customWidth="1"/>
    <col min="13578" max="13824" width="9.140625" style="362"/>
    <col min="13825" max="13825" width="6.42578125" style="362" bestFit="1" customWidth="1"/>
    <col min="13826" max="13826" width="17.7109375" style="362" customWidth="1"/>
    <col min="13827" max="13827" width="42.7109375" style="362" customWidth="1"/>
    <col min="13828" max="13828" width="12.7109375" style="362" customWidth="1"/>
    <col min="13829" max="13829" width="12.5703125" style="362" customWidth="1"/>
    <col min="13830" max="13831" width="42.7109375" style="362" customWidth="1"/>
    <col min="13832" max="13832" width="15.7109375" style="362" bestFit="1" customWidth="1"/>
    <col min="13833" max="13833" width="19.42578125" style="362" bestFit="1" customWidth="1"/>
    <col min="13834" max="14080" width="9.140625" style="362"/>
    <col min="14081" max="14081" width="6.42578125" style="362" bestFit="1" customWidth="1"/>
    <col min="14082" max="14082" width="17.7109375" style="362" customWidth="1"/>
    <col min="14083" max="14083" width="42.7109375" style="362" customWidth="1"/>
    <col min="14084" max="14084" width="12.7109375" style="362" customWidth="1"/>
    <col min="14085" max="14085" width="12.5703125" style="362" customWidth="1"/>
    <col min="14086" max="14087" width="42.7109375" style="362" customWidth="1"/>
    <col min="14088" max="14088" width="15.7109375" style="362" bestFit="1" customWidth="1"/>
    <col min="14089" max="14089" width="19.42578125" style="362" bestFit="1" customWidth="1"/>
    <col min="14090" max="14336" width="9.140625" style="362"/>
    <col min="14337" max="14337" width="6.42578125" style="362" bestFit="1" customWidth="1"/>
    <col min="14338" max="14338" width="17.7109375" style="362" customWidth="1"/>
    <col min="14339" max="14339" width="42.7109375" style="362" customWidth="1"/>
    <col min="14340" max="14340" width="12.7109375" style="362" customWidth="1"/>
    <col min="14341" max="14341" width="12.5703125" style="362" customWidth="1"/>
    <col min="14342" max="14343" width="42.7109375" style="362" customWidth="1"/>
    <col min="14344" max="14344" width="15.7109375" style="362" bestFit="1" customWidth="1"/>
    <col min="14345" max="14345" width="19.42578125" style="362" bestFit="1" customWidth="1"/>
    <col min="14346" max="14592" width="9.140625" style="362"/>
    <col min="14593" max="14593" width="6.42578125" style="362" bestFit="1" customWidth="1"/>
    <col min="14594" max="14594" width="17.7109375" style="362" customWidth="1"/>
    <col min="14595" max="14595" width="42.7109375" style="362" customWidth="1"/>
    <col min="14596" max="14596" width="12.7109375" style="362" customWidth="1"/>
    <col min="14597" max="14597" width="12.5703125" style="362" customWidth="1"/>
    <col min="14598" max="14599" width="42.7109375" style="362" customWidth="1"/>
    <col min="14600" max="14600" width="15.7109375" style="362" bestFit="1" customWidth="1"/>
    <col min="14601" max="14601" width="19.42578125" style="362" bestFit="1" customWidth="1"/>
    <col min="14602" max="14848" width="9.140625" style="362"/>
    <col min="14849" max="14849" width="6.42578125" style="362" bestFit="1" customWidth="1"/>
    <col min="14850" max="14850" width="17.7109375" style="362" customWidth="1"/>
    <col min="14851" max="14851" width="42.7109375" style="362" customWidth="1"/>
    <col min="14852" max="14852" width="12.7109375" style="362" customWidth="1"/>
    <col min="14853" max="14853" width="12.5703125" style="362" customWidth="1"/>
    <col min="14854" max="14855" width="42.7109375" style="362" customWidth="1"/>
    <col min="14856" max="14856" width="15.7109375" style="362" bestFit="1" customWidth="1"/>
    <col min="14857" max="14857" width="19.42578125" style="362" bestFit="1" customWidth="1"/>
    <col min="14858" max="15104" width="9.140625" style="362"/>
    <col min="15105" max="15105" width="6.42578125" style="362" bestFit="1" customWidth="1"/>
    <col min="15106" max="15106" width="17.7109375" style="362" customWidth="1"/>
    <col min="15107" max="15107" width="42.7109375" style="362" customWidth="1"/>
    <col min="15108" max="15108" width="12.7109375" style="362" customWidth="1"/>
    <col min="15109" max="15109" width="12.5703125" style="362" customWidth="1"/>
    <col min="15110" max="15111" width="42.7109375" style="362" customWidth="1"/>
    <col min="15112" max="15112" width="15.7109375" style="362" bestFit="1" customWidth="1"/>
    <col min="15113" max="15113" width="19.42578125" style="362" bestFit="1" customWidth="1"/>
    <col min="15114" max="15360" width="9.140625" style="362"/>
    <col min="15361" max="15361" width="6.42578125" style="362" bestFit="1" customWidth="1"/>
    <col min="15362" max="15362" width="17.7109375" style="362" customWidth="1"/>
    <col min="15363" max="15363" width="42.7109375" style="362" customWidth="1"/>
    <col min="15364" max="15364" width="12.7109375" style="362" customWidth="1"/>
    <col min="15365" max="15365" width="12.5703125" style="362" customWidth="1"/>
    <col min="15366" max="15367" width="42.7109375" style="362" customWidth="1"/>
    <col min="15368" max="15368" width="15.7109375" style="362" bestFit="1" customWidth="1"/>
    <col min="15369" max="15369" width="19.42578125" style="362" bestFit="1" customWidth="1"/>
    <col min="15370" max="15616" width="9.140625" style="362"/>
    <col min="15617" max="15617" width="6.42578125" style="362" bestFit="1" customWidth="1"/>
    <col min="15618" max="15618" width="17.7109375" style="362" customWidth="1"/>
    <col min="15619" max="15619" width="42.7109375" style="362" customWidth="1"/>
    <col min="15620" max="15620" width="12.7109375" style="362" customWidth="1"/>
    <col min="15621" max="15621" width="12.5703125" style="362" customWidth="1"/>
    <col min="15622" max="15623" width="42.7109375" style="362" customWidth="1"/>
    <col min="15624" max="15624" width="15.7109375" style="362" bestFit="1" customWidth="1"/>
    <col min="15625" max="15625" width="19.42578125" style="362" bestFit="1" customWidth="1"/>
    <col min="15626" max="15872" width="9.140625" style="362"/>
    <col min="15873" max="15873" width="6.42578125" style="362" bestFit="1" customWidth="1"/>
    <col min="15874" max="15874" width="17.7109375" style="362" customWidth="1"/>
    <col min="15875" max="15875" width="42.7109375" style="362" customWidth="1"/>
    <col min="15876" max="15876" width="12.7109375" style="362" customWidth="1"/>
    <col min="15877" max="15877" width="12.5703125" style="362" customWidth="1"/>
    <col min="15878" max="15879" width="42.7109375" style="362" customWidth="1"/>
    <col min="15880" max="15880" width="15.7109375" style="362" bestFit="1" customWidth="1"/>
    <col min="15881" max="15881" width="19.42578125" style="362" bestFit="1" customWidth="1"/>
    <col min="15882" max="16128" width="9.140625" style="362"/>
    <col min="16129" max="16129" width="6.42578125" style="362" bestFit="1" customWidth="1"/>
    <col min="16130" max="16130" width="17.7109375" style="362" customWidth="1"/>
    <col min="16131" max="16131" width="42.7109375" style="362" customWidth="1"/>
    <col min="16132" max="16132" width="12.7109375" style="362" customWidth="1"/>
    <col min="16133" max="16133" width="12.5703125" style="362" customWidth="1"/>
    <col min="16134" max="16135" width="42.7109375" style="362" customWidth="1"/>
    <col min="16136" max="16136" width="15.7109375" style="362" bestFit="1" customWidth="1"/>
    <col min="16137" max="16137" width="19.42578125" style="362" bestFit="1" customWidth="1"/>
    <col min="16138" max="16384" width="9.140625" style="362"/>
  </cols>
  <sheetData>
    <row r="1" spans="1:9" s="361" customFormat="1" ht="24.75" thickBot="1">
      <c r="A1" s="356" t="s">
        <v>465</v>
      </c>
      <c r="B1" s="357" t="s">
        <v>466</v>
      </c>
      <c r="C1" s="358" t="s">
        <v>467</v>
      </c>
      <c r="D1" s="358" t="s">
        <v>468</v>
      </c>
      <c r="E1" s="359" t="s">
        <v>469</v>
      </c>
      <c r="F1" s="359" t="s">
        <v>470</v>
      </c>
      <c r="G1" s="359" t="s">
        <v>471</v>
      </c>
      <c r="H1" s="359" t="s">
        <v>472</v>
      </c>
      <c r="I1" s="360" t="s">
        <v>473</v>
      </c>
    </row>
    <row r="2" spans="1:9" s="378" customFormat="1" ht="15.75" thickTop="1">
      <c r="A2" s="373"/>
      <c r="B2" s="374"/>
      <c r="C2" s="375"/>
      <c r="D2" s="375"/>
      <c r="E2" s="376"/>
      <c r="F2" s="376"/>
      <c r="G2" s="376"/>
      <c r="H2" s="376"/>
      <c r="I2" s="377"/>
    </row>
    <row r="3" spans="1:9" s="378" customFormat="1" ht="15">
      <c r="A3" s="379"/>
      <c r="B3" s="380"/>
      <c r="C3" s="381"/>
      <c r="D3" s="381"/>
      <c r="E3" s="382"/>
      <c r="F3" s="382"/>
      <c r="G3" s="382"/>
      <c r="H3" s="382"/>
      <c r="I3" s="383"/>
    </row>
    <row r="4" spans="1:9" s="378" customFormat="1" ht="15">
      <c r="A4" s="384"/>
      <c r="B4" s="385"/>
      <c r="C4" s="386"/>
      <c r="D4" s="386"/>
      <c r="E4" s="387"/>
      <c r="F4" s="387"/>
      <c r="G4" s="387"/>
      <c r="H4" s="387"/>
      <c r="I4" s="388"/>
    </row>
    <row r="5" spans="1:9" s="378" customFormat="1" ht="15">
      <c r="A5" s="379"/>
      <c r="B5" s="380"/>
      <c r="C5" s="381"/>
      <c r="D5" s="381"/>
      <c r="E5" s="382"/>
      <c r="F5" s="382"/>
      <c r="G5" s="382"/>
      <c r="H5" s="382"/>
      <c r="I5" s="383"/>
    </row>
    <row r="6" spans="1:9" s="378" customFormat="1" ht="15">
      <c r="A6" s="384"/>
      <c r="B6" s="385"/>
      <c r="C6" s="386"/>
      <c r="D6" s="386"/>
      <c r="E6" s="387"/>
      <c r="F6" s="387"/>
      <c r="G6" s="387"/>
      <c r="H6" s="387"/>
      <c r="I6" s="388"/>
    </row>
    <row r="7" spans="1:9" s="378" customFormat="1" ht="15">
      <c r="A7" s="379"/>
      <c r="B7" s="380"/>
      <c r="C7" s="381"/>
      <c r="D7" s="381"/>
      <c r="E7" s="382"/>
      <c r="F7" s="382"/>
      <c r="G7" s="382"/>
      <c r="H7" s="382"/>
      <c r="I7" s="383"/>
    </row>
    <row r="8" spans="1:9" s="378" customFormat="1" ht="15">
      <c r="A8" s="384"/>
      <c r="B8" s="385"/>
      <c r="C8" s="386"/>
      <c r="D8" s="386"/>
      <c r="E8" s="387"/>
      <c r="F8" s="387"/>
      <c r="G8" s="387"/>
      <c r="H8" s="387"/>
      <c r="I8" s="388"/>
    </row>
    <row r="9" spans="1:9" s="378" customFormat="1" ht="15">
      <c r="A9" s="379"/>
      <c r="B9" s="380"/>
      <c r="C9" s="381"/>
      <c r="D9" s="381"/>
      <c r="E9" s="382"/>
      <c r="F9" s="382"/>
      <c r="G9" s="382"/>
      <c r="H9" s="382"/>
      <c r="I9" s="383"/>
    </row>
    <row r="10" spans="1:9" s="378" customFormat="1" ht="15">
      <c r="A10" s="384"/>
      <c r="B10" s="385"/>
      <c r="C10" s="386"/>
      <c r="D10" s="386"/>
      <c r="E10" s="387"/>
      <c r="F10" s="387"/>
      <c r="G10" s="387"/>
      <c r="H10" s="387"/>
      <c r="I10" s="388"/>
    </row>
    <row r="11" spans="1:9" s="378" customFormat="1" ht="15">
      <c r="A11" s="379"/>
      <c r="B11" s="380"/>
      <c r="C11" s="381"/>
      <c r="D11" s="381"/>
      <c r="E11" s="382"/>
      <c r="F11" s="382"/>
      <c r="G11" s="382"/>
      <c r="H11" s="382"/>
      <c r="I11" s="383"/>
    </row>
    <row r="12" spans="1:9" s="378" customFormat="1" ht="15">
      <c r="A12" s="384"/>
      <c r="B12" s="385"/>
      <c r="C12" s="386"/>
      <c r="D12" s="386"/>
      <c r="E12" s="387"/>
      <c r="F12" s="387"/>
      <c r="G12" s="387"/>
      <c r="H12" s="387"/>
      <c r="I12" s="388"/>
    </row>
    <row r="13" spans="1:9" s="378" customFormat="1" ht="15">
      <c r="A13" s="379"/>
      <c r="B13" s="380"/>
      <c r="C13" s="381"/>
      <c r="D13" s="381"/>
      <c r="E13" s="382"/>
      <c r="F13" s="382"/>
      <c r="G13" s="382"/>
      <c r="H13" s="382"/>
      <c r="I13" s="383"/>
    </row>
    <row r="14" spans="1:9" s="378" customFormat="1" ht="15">
      <c r="A14" s="384"/>
      <c r="B14" s="385"/>
      <c r="C14" s="386"/>
      <c r="D14" s="386"/>
      <c r="E14" s="387"/>
      <c r="F14" s="387"/>
      <c r="G14" s="387"/>
      <c r="H14" s="387"/>
      <c r="I14" s="388"/>
    </row>
    <row r="15" spans="1:9" s="378" customFormat="1" ht="15">
      <c r="A15" s="379"/>
      <c r="B15" s="380"/>
      <c r="C15" s="381"/>
      <c r="D15" s="381"/>
      <c r="E15" s="382"/>
      <c r="F15" s="382"/>
      <c r="G15" s="382"/>
      <c r="H15" s="382"/>
      <c r="I15" s="383"/>
    </row>
    <row r="16" spans="1:9" s="378" customFormat="1" ht="15">
      <c r="A16" s="384"/>
      <c r="B16" s="385"/>
      <c r="C16" s="386"/>
      <c r="D16" s="386"/>
      <c r="E16" s="387"/>
      <c r="F16" s="387"/>
      <c r="G16" s="387"/>
      <c r="H16" s="387"/>
      <c r="I16" s="388"/>
    </row>
    <row r="17" spans="1:9" s="378" customFormat="1" ht="15">
      <c r="A17" s="379"/>
      <c r="B17" s="380"/>
      <c r="C17" s="381"/>
      <c r="D17" s="381"/>
      <c r="E17" s="382"/>
      <c r="F17" s="382"/>
      <c r="G17" s="382"/>
      <c r="H17" s="382"/>
      <c r="I17" s="383"/>
    </row>
    <row r="18" spans="1:9" s="378" customFormat="1" ht="15">
      <c r="A18" s="384"/>
      <c r="B18" s="385"/>
      <c r="C18" s="386"/>
      <c r="D18" s="386"/>
      <c r="E18" s="387"/>
      <c r="F18" s="387"/>
      <c r="G18" s="387"/>
      <c r="H18" s="387"/>
      <c r="I18" s="388"/>
    </row>
    <row r="19" spans="1:9" s="378" customFormat="1" ht="15">
      <c r="A19" s="379"/>
      <c r="B19" s="380"/>
      <c r="C19" s="381"/>
      <c r="D19" s="381"/>
      <c r="E19" s="382"/>
      <c r="F19" s="382"/>
      <c r="G19" s="382"/>
      <c r="H19" s="382"/>
      <c r="I19" s="383"/>
    </row>
    <row r="20" spans="1:9" s="378" customFormat="1" ht="15">
      <c r="A20" s="384"/>
      <c r="B20" s="385"/>
      <c r="C20" s="386"/>
      <c r="D20" s="386"/>
      <c r="E20" s="387"/>
      <c r="F20" s="387"/>
      <c r="G20" s="387"/>
      <c r="H20" s="387"/>
      <c r="I20" s="388"/>
    </row>
    <row r="21" spans="1:9" s="378" customFormat="1" ht="15">
      <c r="A21" s="379"/>
      <c r="B21" s="380"/>
      <c r="C21" s="381"/>
      <c r="D21" s="381"/>
      <c r="E21" s="382"/>
      <c r="F21" s="382"/>
      <c r="G21" s="382"/>
      <c r="H21" s="382"/>
      <c r="I21" s="383"/>
    </row>
    <row r="22" spans="1:9" s="378" customFormat="1" ht="15">
      <c r="A22" s="384"/>
      <c r="B22" s="385"/>
      <c r="C22" s="386"/>
      <c r="D22" s="386"/>
      <c r="E22" s="387"/>
      <c r="F22" s="387"/>
      <c r="G22" s="387"/>
      <c r="H22" s="387"/>
      <c r="I22" s="388"/>
    </row>
    <row r="23" spans="1:9" s="378" customFormat="1" ht="15">
      <c r="A23" s="379"/>
      <c r="B23" s="380"/>
      <c r="C23" s="381"/>
      <c r="D23" s="381"/>
      <c r="E23" s="382"/>
      <c r="F23" s="382"/>
      <c r="G23" s="382"/>
      <c r="H23" s="382"/>
      <c r="I23" s="383"/>
    </row>
    <row r="24" spans="1:9" s="378" customFormat="1" ht="15">
      <c r="A24" s="384"/>
      <c r="B24" s="385"/>
      <c r="C24" s="386"/>
      <c r="D24" s="386"/>
      <c r="E24" s="387"/>
      <c r="F24" s="387"/>
      <c r="G24" s="387"/>
      <c r="H24" s="387"/>
      <c r="I24" s="388"/>
    </row>
    <row r="25" spans="1:9" s="378" customFormat="1" ht="15">
      <c r="A25" s="379"/>
      <c r="B25" s="380"/>
      <c r="C25" s="381"/>
      <c r="D25" s="381"/>
      <c r="E25" s="382"/>
      <c r="F25" s="382"/>
      <c r="G25" s="382"/>
      <c r="H25" s="382"/>
      <c r="I25" s="383"/>
    </row>
    <row r="26" spans="1:9" s="378" customFormat="1" ht="15">
      <c r="A26" s="384"/>
      <c r="B26" s="385"/>
      <c r="C26" s="386"/>
      <c r="D26" s="386"/>
      <c r="E26" s="387"/>
      <c r="F26" s="387"/>
      <c r="G26" s="387"/>
      <c r="H26" s="387"/>
      <c r="I26" s="388"/>
    </row>
    <row r="27" spans="1:9" s="378" customFormat="1" ht="15">
      <c r="A27" s="379"/>
      <c r="B27" s="380"/>
      <c r="C27" s="381"/>
      <c r="D27" s="381"/>
      <c r="E27" s="382"/>
      <c r="F27" s="382"/>
      <c r="G27" s="382"/>
      <c r="H27" s="382"/>
      <c r="I27" s="383"/>
    </row>
    <row r="28" spans="1:9" s="378" customFormat="1" ht="15">
      <c r="A28" s="384"/>
      <c r="B28" s="385"/>
      <c r="C28" s="386"/>
      <c r="D28" s="386"/>
      <c r="E28" s="387"/>
      <c r="F28" s="387"/>
      <c r="G28" s="387"/>
      <c r="H28" s="387"/>
      <c r="I28" s="388"/>
    </row>
    <row r="29" spans="1:9" s="378" customFormat="1" ht="15">
      <c r="A29" s="379"/>
      <c r="B29" s="380"/>
      <c r="C29" s="381"/>
      <c r="D29" s="381"/>
      <c r="E29" s="382"/>
      <c r="F29" s="382"/>
      <c r="G29" s="382"/>
      <c r="H29" s="382"/>
      <c r="I29" s="383"/>
    </row>
    <row r="30" spans="1:9" s="378" customFormat="1" ht="15">
      <c r="A30" s="384"/>
      <c r="B30" s="385"/>
      <c r="C30" s="386"/>
      <c r="D30" s="386"/>
      <c r="E30" s="387"/>
      <c r="F30" s="387"/>
      <c r="G30" s="387"/>
      <c r="H30" s="387"/>
      <c r="I30" s="388"/>
    </row>
    <row r="31" spans="1:9" s="378" customFormat="1" ht="15">
      <c r="A31" s="379"/>
      <c r="B31" s="380"/>
      <c r="C31" s="381"/>
      <c r="D31" s="381"/>
      <c r="E31" s="382"/>
      <c r="F31" s="382"/>
      <c r="G31" s="382"/>
      <c r="H31" s="382"/>
      <c r="I31" s="383"/>
    </row>
    <row r="32" spans="1:9" s="378" customFormat="1" ht="15">
      <c r="A32" s="384"/>
      <c r="B32" s="385"/>
      <c r="C32" s="386"/>
      <c r="D32" s="386"/>
      <c r="E32" s="387"/>
      <c r="F32" s="387"/>
      <c r="G32" s="387"/>
      <c r="H32" s="387"/>
      <c r="I32" s="388"/>
    </row>
    <row r="33" spans="1:9" s="378" customFormat="1" ht="15">
      <c r="A33" s="379"/>
      <c r="B33" s="380"/>
      <c r="C33" s="381"/>
      <c r="D33" s="381"/>
      <c r="E33" s="382"/>
      <c r="F33" s="382"/>
      <c r="G33" s="382"/>
      <c r="H33" s="382"/>
      <c r="I33" s="383"/>
    </row>
    <row r="34" spans="1:9" s="378" customFormat="1" ht="15">
      <c r="A34" s="384"/>
      <c r="B34" s="385"/>
      <c r="C34" s="386"/>
      <c r="D34" s="386"/>
      <c r="E34" s="387"/>
      <c r="F34" s="387"/>
      <c r="G34" s="387"/>
      <c r="H34" s="387"/>
      <c r="I34" s="388"/>
    </row>
    <row r="35" spans="1:9" s="378" customFormat="1" ht="15">
      <c r="A35" s="379"/>
      <c r="B35" s="380"/>
      <c r="C35" s="381"/>
      <c r="D35" s="381"/>
      <c r="E35" s="382"/>
      <c r="F35" s="382"/>
      <c r="G35" s="382"/>
      <c r="H35" s="382"/>
      <c r="I35" s="383"/>
    </row>
    <row r="36" spans="1:9" s="378" customFormat="1" ht="15.75" thickBot="1">
      <c r="A36" s="389"/>
      <c r="B36" s="390"/>
      <c r="C36" s="391"/>
      <c r="D36" s="391"/>
      <c r="E36" s="392"/>
      <c r="F36" s="392"/>
      <c r="G36" s="392"/>
      <c r="H36" s="392"/>
      <c r="I36" s="393"/>
    </row>
  </sheetData>
  <pageMargins left="0.75" right="0.75" top="1" bottom="1" header="0.5" footer="0.5"/>
  <pageSetup scale="59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I36"/>
  <sheetViews>
    <sheetView zoomScale="80" zoomScaleNormal="80" workbookViewId="0">
      <pane ySplit="1" topLeftCell="A2" activePane="bottomLeft" state="frozen"/>
      <selection activeCell="A3" sqref="A3"/>
      <selection pane="bottomLeft" activeCell="A3" sqref="A3"/>
    </sheetView>
  </sheetViews>
  <sheetFormatPr defaultRowHeight="12.75"/>
  <cols>
    <col min="1" max="1" width="6.42578125" style="44" bestFit="1" customWidth="1"/>
    <col min="2" max="2" width="17.7109375" style="45" customWidth="1"/>
    <col min="3" max="3" width="42.7109375" style="46" customWidth="1"/>
    <col min="4" max="4" width="9.85546875" style="46" customWidth="1"/>
    <col min="5" max="6" width="42.7109375" style="47" customWidth="1"/>
    <col min="7" max="7" width="42.7109375" style="48" customWidth="1"/>
    <col min="8" max="8" width="15.7109375" style="48" bestFit="1" customWidth="1"/>
    <col min="9" max="9" width="19.42578125" style="48" bestFit="1" customWidth="1"/>
    <col min="10" max="256" width="9.140625" style="43"/>
    <col min="257" max="257" width="6.42578125" style="43" bestFit="1" customWidth="1"/>
    <col min="258" max="258" width="17.7109375" style="43" customWidth="1"/>
    <col min="259" max="259" width="42.7109375" style="43" customWidth="1"/>
    <col min="260" max="260" width="9.85546875" style="43" customWidth="1"/>
    <col min="261" max="263" width="42.7109375" style="43" customWidth="1"/>
    <col min="264" max="264" width="15.7109375" style="43" bestFit="1" customWidth="1"/>
    <col min="265" max="265" width="19.42578125" style="43" bestFit="1" customWidth="1"/>
    <col min="266" max="512" width="9.140625" style="43"/>
    <col min="513" max="513" width="6.42578125" style="43" bestFit="1" customWidth="1"/>
    <col min="514" max="514" width="17.7109375" style="43" customWidth="1"/>
    <col min="515" max="515" width="42.7109375" style="43" customWidth="1"/>
    <col min="516" max="516" width="9.85546875" style="43" customWidth="1"/>
    <col min="517" max="519" width="42.7109375" style="43" customWidth="1"/>
    <col min="520" max="520" width="15.7109375" style="43" bestFit="1" customWidth="1"/>
    <col min="521" max="521" width="19.42578125" style="43" bestFit="1" customWidth="1"/>
    <col min="522" max="768" width="9.140625" style="43"/>
    <col min="769" max="769" width="6.42578125" style="43" bestFit="1" customWidth="1"/>
    <col min="770" max="770" width="17.7109375" style="43" customWidth="1"/>
    <col min="771" max="771" width="42.7109375" style="43" customWidth="1"/>
    <col min="772" max="772" width="9.85546875" style="43" customWidth="1"/>
    <col min="773" max="775" width="42.7109375" style="43" customWidth="1"/>
    <col min="776" max="776" width="15.7109375" style="43" bestFit="1" customWidth="1"/>
    <col min="777" max="777" width="19.42578125" style="43" bestFit="1" customWidth="1"/>
    <col min="778" max="1024" width="9.140625" style="43"/>
    <col min="1025" max="1025" width="6.42578125" style="43" bestFit="1" customWidth="1"/>
    <col min="1026" max="1026" width="17.7109375" style="43" customWidth="1"/>
    <col min="1027" max="1027" width="42.7109375" style="43" customWidth="1"/>
    <col min="1028" max="1028" width="9.85546875" style="43" customWidth="1"/>
    <col min="1029" max="1031" width="42.7109375" style="43" customWidth="1"/>
    <col min="1032" max="1032" width="15.7109375" style="43" bestFit="1" customWidth="1"/>
    <col min="1033" max="1033" width="19.42578125" style="43" bestFit="1" customWidth="1"/>
    <col min="1034" max="1280" width="9.140625" style="43"/>
    <col min="1281" max="1281" width="6.42578125" style="43" bestFit="1" customWidth="1"/>
    <col min="1282" max="1282" width="17.7109375" style="43" customWidth="1"/>
    <col min="1283" max="1283" width="42.7109375" style="43" customWidth="1"/>
    <col min="1284" max="1284" width="9.85546875" style="43" customWidth="1"/>
    <col min="1285" max="1287" width="42.7109375" style="43" customWidth="1"/>
    <col min="1288" max="1288" width="15.7109375" style="43" bestFit="1" customWidth="1"/>
    <col min="1289" max="1289" width="19.42578125" style="43" bestFit="1" customWidth="1"/>
    <col min="1290" max="1536" width="9.140625" style="43"/>
    <col min="1537" max="1537" width="6.42578125" style="43" bestFit="1" customWidth="1"/>
    <col min="1538" max="1538" width="17.7109375" style="43" customWidth="1"/>
    <col min="1539" max="1539" width="42.7109375" style="43" customWidth="1"/>
    <col min="1540" max="1540" width="9.85546875" style="43" customWidth="1"/>
    <col min="1541" max="1543" width="42.7109375" style="43" customWidth="1"/>
    <col min="1544" max="1544" width="15.7109375" style="43" bestFit="1" customWidth="1"/>
    <col min="1545" max="1545" width="19.42578125" style="43" bestFit="1" customWidth="1"/>
    <col min="1546" max="1792" width="9.140625" style="43"/>
    <col min="1793" max="1793" width="6.42578125" style="43" bestFit="1" customWidth="1"/>
    <col min="1794" max="1794" width="17.7109375" style="43" customWidth="1"/>
    <col min="1795" max="1795" width="42.7109375" style="43" customWidth="1"/>
    <col min="1796" max="1796" width="9.85546875" style="43" customWidth="1"/>
    <col min="1797" max="1799" width="42.7109375" style="43" customWidth="1"/>
    <col min="1800" max="1800" width="15.7109375" style="43" bestFit="1" customWidth="1"/>
    <col min="1801" max="1801" width="19.42578125" style="43" bestFit="1" customWidth="1"/>
    <col min="1802" max="2048" width="9.140625" style="43"/>
    <col min="2049" max="2049" width="6.42578125" style="43" bestFit="1" customWidth="1"/>
    <col min="2050" max="2050" width="17.7109375" style="43" customWidth="1"/>
    <col min="2051" max="2051" width="42.7109375" style="43" customWidth="1"/>
    <col min="2052" max="2052" width="9.85546875" style="43" customWidth="1"/>
    <col min="2053" max="2055" width="42.7109375" style="43" customWidth="1"/>
    <col min="2056" max="2056" width="15.7109375" style="43" bestFit="1" customWidth="1"/>
    <col min="2057" max="2057" width="19.42578125" style="43" bestFit="1" customWidth="1"/>
    <col min="2058" max="2304" width="9.140625" style="43"/>
    <col min="2305" max="2305" width="6.42578125" style="43" bestFit="1" customWidth="1"/>
    <col min="2306" max="2306" width="17.7109375" style="43" customWidth="1"/>
    <col min="2307" max="2307" width="42.7109375" style="43" customWidth="1"/>
    <col min="2308" max="2308" width="9.85546875" style="43" customWidth="1"/>
    <col min="2309" max="2311" width="42.7109375" style="43" customWidth="1"/>
    <col min="2312" max="2312" width="15.7109375" style="43" bestFit="1" customWidth="1"/>
    <col min="2313" max="2313" width="19.42578125" style="43" bestFit="1" customWidth="1"/>
    <col min="2314" max="2560" width="9.140625" style="43"/>
    <col min="2561" max="2561" width="6.42578125" style="43" bestFit="1" customWidth="1"/>
    <col min="2562" max="2562" width="17.7109375" style="43" customWidth="1"/>
    <col min="2563" max="2563" width="42.7109375" style="43" customWidth="1"/>
    <col min="2564" max="2564" width="9.85546875" style="43" customWidth="1"/>
    <col min="2565" max="2567" width="42.7109375" style="43" customWidth="1"/>
    <col min="2568" max="2568" width="15.7109375" style="43" bestFit="1" customWidth="1"/>
    <col min="2569" max="2569" width="19.42578125" style="43" bestFit="1" customWidth="1"/>
    <col min="2570" max="2816" width="9.140625" style="43"/>
    <col min="2817" max="2817" width="6.42578125" style="43" bestFit="1" customWidth="1"/>
    <col min="2818" max="2818" width="17.7109375" style="43" customWidth="1"/>
    <col min="2819" max="2819" width="42.7109375" style="43" customWidth="1"/>
    <col min="2820" max="2820" width="9.85546875" style="43" customWidth="1"/>
    <col min="2821" max="2823" width="42.7109375" style="43" customWidth="1"/>
    <col min="2824" max="2824" width="15.7109375" style="43" bestFit="1" customWidth="1"/>
    <col min="2825" max="2825" width="19.42578125" style="43" bestFit="1" customWidth="1"/>
    <col min="2826" max="3072" width="9.140625" style="43"/>
    <col min="3073" max="3073" width="6.42578125" style="43" bestFit="1" customWidth="1"/>
    <col min="3074" max="3074" width="17.7109375" style="43" customWidth="1"/>
    <col min="3075" max="3075" width="42.7109375" style="43" customWidth="1"/>
    <col min="3076" max="3076" width="9.85546875" style="43" customWidth="1"/>
    <col min="3077" max="3079" width="42.7109375" style="43" customWidth="1"/>
    <col min="3080" max="3080" width="15.7109375" style="43" bestFit="1" customWidth="1"/>
    <col min="3081" max="3081" width="19.42578125" style="43" bestFit="1" customWidth="1"/>
    <col min="3082" max="3328" width="9.140625" style="43"/>
    <col min="3329" max="3329" width="6.42578125" style="43" bestFit="1" customWidth="1"/>
    <col min="3330" max="3330" width="17.7109375" style="43" customWidth="1"/>
    <col min="3331" max="3331" width="42.7109375" style="43" customWidth="1"/>
    <col min="3332" max="3332" width="9.85546875" style="43" customWidth="1"/>
    <col min="3333" max="3335" width="42.7109375" style="43" customWidth="1"/>
    <col min="3336" max="3336" width="15.7109375" style="43" bestFit="1" customWidth="1"/>
    <col min="3337" max="3337" width="19.42578125" style="43" bestFit="1" customWidth="1"/>
    <col min="3338" max="3584" width="9.140625" style="43"/>
    <col min="3585" max="3585" width="6.42578125" style="43" bestFit="1" customWidth="1"/>
    <col min="3586" max="3586" width="17.7109375" style="43" customWidth="1"/>
    <col min="3587" max="3587" width="42.7109375" style="43" customWidth="1"/>
    <col min="3588" max="3588" width="9.85546875" style="43" customWidth="1"/>
    <col min="3589" max="3591" width="42.7109375" style="43" customWidth="1"/>
    <col min="3592" max="3592" width="15.7109375" style="43" bestFit="1" customWidth="1"/>
    <col min="3593" max="3593" width="19.42578125" style="43" bestFit="1" customWidth="1"/>
    <col min="3594" max="3840" width="9.140625" style="43"/>
    <col min="3841" max="3841" width="6.42578125" style="43" bestFit="1" customWidth="1"/>
    <col min="3842" max="3842" width="17.7109375" style="43" customWidth="1"/>
    <col min="3843" max="3843" width="42.7109375" style="43" customWidth="1"/>
    <col min="3844" max="3844" width="9.85546875" style="43" customWidth="1"/>
    <col min="3845" max="3847" width="42.7109375" style="43" customWidth="1"/>
    <col min="3848" max="3848" width="15.7109375" style="43" bestFit="1" customWidth="1"/>
    <col min="3849" max="3849" width="19.42578125" style="43" bestFit="1" customWidth="1"/>
    <col min="3850" max="4096" width="9.140625" style="43"/>
    <col min="4097" max="4097" width="6.42578125" style="43" bestFit="1" customWidth="1"/>
    <col min="4098" max="4098" width="17.7109375" style="43" customWidth="1"/>
    <col min="4099" max="4099" width="42.7109375" style="43" customWidth="1"/>
    <col min="4100" max="4100" width="9.85546875" style="43" customWidth="1"/>
    <col min="4101" max="4103" width="42.7109375" style="43" customWidth="1"/>
    <col min="4104" max="4104" width="15.7109375" style="43" bestFit="1" customWidth="1"/>
    <col min="4105" max="4105" width="19.42578125" style="43" bestFit="1" customWidth="1"/>
    <col min="4106" max="4352" width="9.140625" style="43"/>
    <col min="4353" max="4353" width="6.42578125" style="43" bestFit="1" customWidth="1"/>
    <col min="4354" max="4354" width="17.7109375" style="43" customWidth="1"/>
    <col min="4355" max="4355" width="42.7109375" style="43" customWidth="1"/>
    <col min="4356" max="4356" width="9.85546875" style="43" customWidth="1"/>
    <col min="4357" max="4359" width="42.7109375" style="43" customWidth="1"/>
    <col min="4360" max="4360" width="15.7109375" style="43" bestFit="1" customWidth="1"/>
    <col min="4361" max="4361" width="19.42578125" style="43" bestFit="1" customWidth="1"/>
    <col min="4362" max="4608" width="9.140625" style="43"/>
    <col min="4609" max="4609" width="6.42578125" style="43" bestFit="1" customWidth="1"/>
    <col min="4610" max="4610" width="17.7109375" style="43" customWidth="1"/>
    <col min="4611" max="4611" width="42.7109375" style="43" customWidth="1"/>
    <col min="4612" max="4612" width="9.85546875" style="43" customWidth="1"/>
    <col min="4613" max="4615" width="42.7109375" style="43" customWidth="1"/>
    <col min="4616" max="4616" width="15.7109375" style="43" bestFit="1" customWidth="1"/>
    <col min="4617" max="4617" width="19.42578125" style="43" bestFit="1" customWidth="1"/>
    <col min="4618" max="4864" width="9.140625" style="43"/>
    <col min="4865" max="4865" width="6.42578125" style="43" bestFit="1" customWidth="1"/>
    <col min="4866" max="4866" width="17.7109375" style="43" customWidth="1"/>
    <col min="4867" max="4867" width="42.7109375" style="43" customWidth="1"/>
    <col min="4868" max="4868" width="9.85546875" style="43" customWidth="1"/>
    <col min="4869" max="4871" width="42.7109375" style="43" customWidth="1"/>
    <col min="4872" max="4872" width="15.7109375" style="43" bestFit="1" customWidth="1"/>
    <col min="4873" max="4873" width="19.42578125" style="43" bestFit="1" customWidth="1"/>
    <col min="4874" max="5120" width="9.140625" style="43"/>
    <col min="5121" max="5121" width="6.42578125" style="43" bestFit="1" customWidth="1"/>
    <col min="5122" max="5122" width="17.7109375" style="43" customWidth="1"/>
    <col min="5123" max="5123" width="42.7109375" style="43" customWidth="1"/>
    <col min="5124" max="5124" width="9.85546875" style="43" customWidth="1"/>
    <col min="5125" max="5127" width="42.7109375" style="43" customWidth="1"/>
    <col min="5128" max="5128" width="15.7109375" style="43" bestFit="1" customWidth="1"/>
    <col min="5129" max="5129" width="19.42578125" style="43" bestFit="1" customWidth="1"/>
    <col min="5130" max="5376" width="9.140625" style="43"/>
    <col min="5377" max="5377" width="6.42578125" style="43" bestFit="1" customWidth="1"/>
    <col min="5378" max="5378" width="17.7109375" style="43" customWidth="1"/>
    <col min="5379" max="5379" width="42.7109375" style="43" customWidth="1"/>
    <col min="5380" max="5380" width="9.85546875" style="43" customWidth="1"/>
    <col min="5381" max="5383" width="42.7109375" style="43" customWidth="1"/>
    <col min="5384" max="5384" width="15.7109375" style="43" bestFit="1" customWidth="1"/>
    <col min="5385" max="5385" width="19.42578125" style="43" bestFit="1" customWidth="1"/>
    <col min="5386" max="5632" width="9.140625" style="43"/>
    <col min="5633" max="5633" width="6.42578125" style="43" bestFit="1" customWidth="1"/>
    <col min="5634" max="5634" width="17.7109375" style="43" customWidth="1"/>
    <col min="5635" max="5635" width="42.7109375" style="43" customWidth="1"/>
    <col min="5636" max="5636" width="9.85546875" style="43" customWidth="1"/>
    <col min="5637" max="5639" width="42.7109375" style="43" customWidth="1"/>
    <col min="5640" max="5640" width="15.7109375" style="43" bestFit="1" customWidth="1"/>
    <col min="5641" max="5641" width="19.42578125" style="43" bestFit="1" customWidth="1"/>
    <col min="5642" max="5888" width="9.140625" style="43"/>
    <col min="5889" max="5889" width="6.42578125" style="43" bestFit="1" customWidth="1"/>
    <col min="5890" max="5890" width="17.7109375" style="43" customWidth="1"/>
    <col min="5891" max="5891" width="42.7109375" style="43" customWidth="1"/>
    <col min="5892" max="5892" width="9.85546875" style="43" customWidth="1"/>
    <col min="5893" max="5895" width="42.7109375" style="43" customWidth="1"/>
    <col min="5896" max="5896" width="15.7109375" style="43" bestFit="1" customWidth="1"/>
    <col min="5897" max="5897" width="19.42578125" style="43" bestFit="1" customWidth="1"/>
    <col min="5898" max="6144" width="9.140625" style="43"/>
    <col min="6145" max="6145" width="6.42578125" style="43" bestFit="1" customWidth="1"/>
    <col min="6146" max="6146" width="17.7109375" style="43" customWidth="1"/>
    <col min="6147" max="6147" width="42.7109375" style="43" customWidth="1"/>
    <col min="6148" max="6148" width="9.85546875" style="43" customWidth="1"/>
    <col min="6149" max="6151" width="42.7109375" style="43" customWidth="1"/>
    <col min="6152" max="6152" width="15.7109375" style="43" bestFit="1" customWidth="1"/>
    <col min="6153" max="6153" width="19.42578125" style="43" bestFit="1" customWidth="1"/>
    <col min="6154" max="6400" width="9.140625" style="43"/>
    <col min="6401" max="6401" width="6.42578125" style="43" bestFit="1" customWidth="1"/>
    <col min="6402" max="6402" width="17.7109375" style="43" customWidth="1"/>
    <col min="6403" max="6403" width="42.7109375" style="43" customWidth="1"/>
    <col min="6404" max="6404" width="9.85546875" style="43" customWidth="1"/>
    <col min="6405" max="6407" width="42.7109375" style="43" customWidth="1"/>
    <col min="6408" max="6408" width="15.7109375" style="43" bestFit="1" customWidth="1"/>
    <col min="6409" max="6409" width="19.42578125" style="43" bestFit="1" customWidth="1"/>
    <col min="6410" max="6656" width="9.140625" style="43"/>
    <col min="6657" max="6657" width="6.42578125" style="43" bestFit="1" customWidth="1"/>
    <col min="6658" max="6658" width="17.7109375" style="43" customWidth="1"/>
    <col min="6659" max="6659" width="42.7109375" style="43" customWidth="1"/>
    <col min="6660" max="6660" width="9.85546875" style="43" customWidth="1"/>
    <col min="6661" max="6663" width="42.7109375" style="43" customWidth="1"/>
    <col min="6664" max="6664" width="15.7109375" style="43" bestFit="1" customWidth="1"/>
    <col min="6665" max="6665" width="19.42578125" style="43" bestFit="1" customWidth="1"/>
    <col min="6666" max="6912" width="9.140625" style="43"/>
    <col min="6913" max="6913" width="6.42578125" style="43" bestFit="1" customWidth="1"/>
    <col min="6914" max="6914" width="17.7109375" style="43" customWidth="1"/>
    <col min="6915" max="6915" width="42.7109375" style="43" customWidth="1"/>
    <col min="6916" max="6916" width="9.85546875" style="43" customWidth="1"/>
    <col min="6917" max="6919" width="42.7109375" style="43" customWidth="1"/>
    <col min="6920" max="6920" width="15.7109375" style="43" bestFit="1" customWidth="1"/>
    <col min="6921" max="6921" width="19.42578125" style="43" bestFit="1" customWidth="1"/>
    <col min="6922" max="7168" width="9.140625" style="43"/>
    <col min="7169" max="7169" width="6.42578125" style="43" bestFit="1" customWidth="1"/>
    <col min="7170" max="7170" width="17.7109375" style="43" customWidth="1"/>
    <col min="7171" max="7171" width="42.7109375" style="43" customWidth="1"/>
    <col min="7172" max="7172" width="9.85546875" style="43" customWidth="1"/>
    <col min="7173" max="7175" width="42.7109375" style="43" customWidth="1"/>
    <col min="7176" max="7176" width="15.7109375" style="43" bestFit="1" customWidth="1"/>
    <col min="7177" max="7177" width="19.42578125" style="43" bestFit="1" customWidth="1"/>
    <col min="7178" max="7424" width="9.140625" style="43"/>
    <col min="7425" max="7425" width="6.42578125" style="43" bestFit="1" customWidth="1"/>
    <col min="7426" max="7426" width="17.7109375" style="43" customWidth="1"/>
    <col min="7427" max="7427" width="42.7109375" style="43" customWidth="1"/>
    <col min="7428" max="7428" width="9.85546875" style="43" customWidth="1"/>
    <col min="7429" max="7431" width="42.7109375" style="43" customWidth="1"/>
    <col min="7432" max="7432" width="15.7109375" style="43" bestFit="1" customWidth="1"/>
    <col min="7433" max="7433" width="19.42578125" style="43" bestFit="1" customWidth="1"/>
    <col min="7434" max="7680" width="9.140625" style="43"/>
    <col min="7681" max="7681" width="6.42578125" style="43" bestFit="1" customWidth="1"/>
    <col min="7682" max="7682" width="17.7109375" style="43" customWidth="1"/>
    <col min="7683" max="7683" width="42.7109375" style="43" customWidth="1"/>
    <col min="7684" max="7684" width="9.85546875" style="43" customWidth="1"/>
    <col min="7685" max="7687" width="42.7109375" style="43" customWidth="1"/>
    <col min="7688" max="7688" width="15.7109375" style="43" bestFit="1" customWidth="1"/>
    <col min="7689" max="7689" width="19.42578125" style="43" bestFit="1" customWidth="1"/>
    <col min="7690" max="7936" width="9.140625" style="43"/>
    <col min="7937" max="7937" width="6.42578125" style="43" bestFit="1" customWidth="1"/>
    <col min="7938" max="7938" width="17.7109375" style="43" customWidth="1"/>
    <col min="7939" max="7939" width="42.7109375" style="43" customWidth="1"/>
    <col min="7940" max="7940" width="9.85546875" style="43" customWidth="1"/>
    <col min="7941" max="7943" width="42.7109375" style="43" customWidth="1"/>
    <col min="7944" max="7944" width="15.7109375" style="43" bestFit="1" customWidth="1"/>
    <col min="7945" max="7945" width="19.42578125" style="43" bestFit="1" customWidth="1"/>
    <col min="7946" max="8192" width="9.140625" style="43"/>
    <col min="8193" max="8193" width="6.42578125" style="43" bestFit="1" customWidth="1"/>
    <col min="8194" max="8194" width="17.7109375" style="43" customWidth="1"/>
    <col min="8195" max="8195" width="42.7109375" style="43" customWidth="1"/>
    <col min="8196" max="8196" width="9.85546875" style="43" customWidth="1"/>
    <col min="8197" max="8199" width="42.7109375" style="43" customWidth="1"/>
    <col min="8200" max="8200" width="15.7109375" style="43" bestFit="1" customWidth="1"/>
    <col min="8201" max="8201" width="19.42578125" style="43" bestFit="1" customWidth="1"/>
    <col min="8202" max="8448" width="9.140625" style="43"/>
    <col min="8449" max="8449" width="6.42578125" style="43" bestFit="1" customWidth="1"/>
    <col min="8450" max="8450" width="17.7109375" style="43" customWidth="1"/>
    <col min="8451" max="8451" width="42.7109375" style="43" customWidth="1"/>
    <col min="8452" max="8452" width="9.85546875" style="43" customWidth="1"/>
    <col min="8453" max="8455" width="42.7109375" style="43" customWidth="1"/>
    <col min="8456" max="8456" width="15.7109375" style="43" bestFit="1" customWidth="1"/>
    <col min="8457" max="8457" width="19.42578125" style="43" bestFit="1" customWidth="1"/>
    <col min="8458" max="8704" width="9.140625" style="43"/>
    <col min="8705" max="8705" width="6.42578125" style="43" bestFit="1" customWidth="1"/>
    <col min="8706" max="8706" width="17.7109375" style="43" customWidth="1"/>
    <col min="8707" max="8707" width="42.7109375" style="43" customWidth="1"/>
    <col min="8708" max="8708" width="9.85546875" style="43" customWidth="1"/>
    <col min="8709" max="8711" width="42.7109375" style="43" customWidth="1"/>
    <col min="8712" max="8712" width="15.7109375" style="43" bestFit="1" customWidth="1"/>
    <col min="8713" max="8713" width="19.42578125" style="43" bestFit="1" customWidth="1"/>
    <col min="8714" max="8960" width="9.140625" style="43"/>
    <col min="8961" max="8961" width="6.42578125" style="43" bestFit="1" customWidth="1"/>
    <col min="8962" max="8962" width="17.7109375" style="43" customWidth="1"/>
    <col min="8963" max="8963" width="42.7109375" style="43" customWidth="1"/>
    <col min="8964" max="8964" width="9.85546875" style="43" customWidth="1"/>
    <col min="8965" max="8967" width="42.7109375" style="43" customWidth="1"/>
    <col min="8968" max="8968" width="15.7109375" style="43" bestFit="1" customWidth="1"/>
    <col min="8969" max="8969" width="19.42578125" style="43" bestFit="1" customWidth="1"/>
    <col min="8970" max="9216" width="9.140625" style="43"/>
    <col min="9217" max="9217" width="6.42578125" style="43" bestFit="1" customWidth="1"/>
    <col min="9218" max="9218" width="17.7109375" style="43" customWidth="1"/>
    <col min="9219" max="9219" width="42.7109375" style="43" customWidth="1"/>
    <col min="9220" max="9220" width="9.85546875" style="43" customWidth="1"/>
    <col min="9221" max="9223" width="42.7109375" style="43" customWidth="1"/>
    <col min="9224" max="9224" width="15.7109375" style="43" bestFit="1" customWidth="1"/>
    <col min="9225" max="9225" width="19.42578125" style="43" bestFit="1" customWidth="1"/>
    <col min="9226" max="9472" width="9.140625" style="43"/>
    <col min="9473" max="9473" width="6.42578125" style="43" bestFit="1" customWidth="1"/>
    <col min="9474" max="9474" width="17.7109375" style="43" customWidth="1"/>
    <col min="9475" max="9475" width="42.7109375" style="43" customWidth="1"/>
    <col min="9476" max="9476" width="9.85546875" style="43" customWidth="1"/>
    <col min="9477" max="9479" width="42.7109375" style="43" customWidth="1"/>
    <col min="9480" max="9480" width="15.7109375" style="43" bestFit="1" customWidth="1"/>
    <col min="9481" max="9481" width="19.42578125" style="43" bestFit="1" customWidth="1"/>
    <col min="9482" max="9728" width="9.140625" style="43"/>
    <col min="9729" max="9729" width="6.42578125" style="43" bestFit="1" customWidth="1"/>
    <col min="9730" max="9730" width="17.7109375" style="43" customWidth="1"/>
    <col min="9731" max="9731" width="42.7109375" style="43" customWidth="1"/>
    <col min="9732" max="9732" width="9.85546875" style="43" customWidth="1"/>
    <col min="9733" max="9735" width="42.7109375" style="43" customWidth="1"/>
    <col min="9736" max="9736" width="15.7109375" style="43" bestFit="1" customWidth="1"/>
    <col min="9737" max="9737" width="19.42578125" style="43" bestFit="1" customWidth="1"/>
    <col min="9738" max="9984" width="9.140625" style="43"/>
    <col min="9985" max="9985" width="6.42578125" style="43" bestFit="1" customWidth="1"/>
    <col min="9986" max="9986" width="17.7109375" style="43" customWidth="1"/>
    <col min="9987" max="9987" width="42.7109375" style="43" customWidth="1"/>
    <col min="9988" max="9988" width="9.85546875" style="43" customWidth="1"/>
    <col min="9989" max="9991" width="42.7109375" style="43" customWidth="1"/>
    <col min="9992" max="9992" width="15.7109375" style="43" bestFit="1" customWidth="1"/>
    <col min="9993" max="9993" width="19.42578125" style="43" bestFit="1" customWidth="1"/>
    <col min="9994" max="10240" width="9.140625" style="43"/>
    <col min="10241" max="10241" width="6.42578125" style="43" bestFit="1" customWidth="1"/>
    <col min="10242" max="10242" width="17.7109375" style="43" customWidth="1"/>
    <col min="10243" max="10243" width="42.7109375" style="43" customWidth="1"/>
    <col min="10244" max="10244" width="9.85546875" style="43" customWidth="1"/>
    <col min="10245" max="10247" width="42.7109375" style="43" customWidth="1"/>
    <col min="10248" max="10248" width="15.7109375" style="43" bestFit="1" customWidth="1"/>
    <col min="10249" max="10249" width="19.42578125" style="43" bestFit="1" customWidth="1"/>
    <col min="10250" max="10496" width="9.140625" style="43"/>
    <col min="10497" max="10497" width="6.42578125" style="43" bestFit="1" customWidth="1"/>
    <col min="10498" max="10498" width="17.7109375" style="43" customWidth="1"/>
    <col min="10499" max="10499" width="42.7109375" style="43" customWidth="1"/>
    <col min="10500" max="10500" width="9.85546875" style="43" customWidth="1"/>
    <col min="10501" max="10503" width="42.7109375" style="43" customWidth="1"/>
    <col min="10504" max="10504" width="15.7109375" style="43" bestFit="1" customWidth="1"/>
    <col min="10505" max="10505" width="19.42578125" style="43" bestFit="1" customWidth="1"/>
    <col min="10506" max="10752" width="9.140625" style="43"/>
    <col min="10753" max="10753" width="6.42578125" style="43" bestFit="1" customWidth="1"/>
    <col min="10754" max="10754" width="17.7109375" style="43" customWidth="1"/>
    <col min="10755" max="10755" width="42.7109375" style="43" customWidth="1"/>
    <col min="10756" max="10756" width="9.85546875" style="43" customWidth="1"/>
    <col min="10757" max="10759" width="42.7109375" style="43" customWidth="1"/>
    <col min="10760" max="10760" width="15.7109375" style="43" bestFit="1" customWidth="1"/>
    <col min="10761" max="10761" width="19.42578125" style="43" bestFit="1" customWidth="1"/>
    <col min="10762" max="11008" width="9.140625" style="43"/>
    <col min="11009" max="11009" width="6.42578125" style="43" bestFit="1" customWidth="1"/>
    <col min="11010" max="11010" width="17.7109375" style="43" customWidth="1"/>
    <col min="11011" max="11011" width="42.7109375" style="43" customWidth="1"/>
    <col min="11012" max="11012" width="9.85546875" style="43" customWidth="1"/>
    <col min="11013" max="11015" width="42.7109375" style="43" customWidth="1"/>
    <col min="11016" max="11016" width="15.7109375" style="43" bestFit="1" customWidth="1"/>
    <col min="11017" max="11017" width="19.42578125" style="43" bestFit="1" customWidth="1"/>
    <col min="11018" max="11264" width="9.140625" style="43"/>
    <col min="11265" max="11265" width="6.42578125" style="43" bestFit="1" customWidth="1"/>
    <col min="11266" max="11266" width="17.7109375" style="43" customWidth="1"/>
    <col min="11267" max="11267" width="42.7109375" style="43" customWidth="1"/>
    <col min="11268" max="11268" width="9.85546875" style="43" customWidth="1"/>
    <col min="11269" max="11271" width="42.7109375" style="43" customWidth="1"/>
    <col min="11272" max="11272" width="15.7109375" style="43" bestFit="1" customWidth="1"/>
    <col min="11273" max="11273" width="19.42578125" style="43" bestFit="1" customWidth="1"/>
    <col min="11274" max="11520" width="9.140625" style="43"/>
    <col min="11521" max="11521" width="6.42578125" style="43" bestFit="1" customWidth="1"/>
    <col min="11522" max="11522" width="17.7109375" style="43" customWidth="1"/>
    <col min="11523" max="11523" width="42.7109375" style="43" customWidth="1"/>
    <col min="11524" max="11524" width="9.85546875" style="43" customWidth="1"/>
    <col min="11525" max="11527" width="42.7109375" style="43" customWidth="1"/>
    <col min="11528" max="11528" width="15.7109375" style="43" bestFit="1" customWidth="1"/>
    <col min="11529" max="11529" width="19.42578125" style="43" bestFit="1" customWidth="1"/>
    <col min="11530" max="11776" width="9.140625" style="43"/>
    <col min="11777" max="11777" width="6.42578125" style="43" bestFit="1" customWidth="1"/>
    <col min="11778" max="11778" width="17.7109375" style="43" customWidth="1"/>
    <col min="11779" max="11779" width="42.7109375" style="43" customWidth="1"/>
    <col min="11780" max="11780" width="9.85546875" style="43" customWidth="1"/>
    <col min="11781" max="11783" width="42.7109375" style="43" customWidth="1"/>
    <col min="11784" max="11784" width="15.7109375" style="43" bestFit="1" customWidth="1"/>
    <col min="11785" max="11785" width="19.42578125" style="43" bestFit="1" customWidth="1"/>
    <col min="11786" max="12032" width="9.140625" style="43"/>
    <col min="12033" max="12033" width="6.42578125" style="43" bestFit="1" customWidth="1"/>
    <col min="12034" max="12034" width="17.7109375" style="43" customWidth="1"/>
    <col min="12035" max="12035" width="42.7109375" style="43" customWidth="1"/>
    <col min="12036" max="12036" width="9.85546875" style="43" customWidth="1"/>
    <col min="12037" max="12039" width="42.7109375" style="43" customWidth="1"/>
    <col min="12040" max="12040" width="15.7109375" style="43" bestFit="1" customWidth="1"/>
    <col min="12041" max="12041" width="19.42578125" style="43" bestFit="1" customWidth="1"/>
    <col min="12042" max="12288" width="9.140625" style="43"/>
    <col min="12289" max="12289" width="6.42578125" style="43" bestFit="1" customWidth="1"/>
    <col min="12290" max="12290" width="17.7109375" style="43" customWidth="1"/>
    <col min="12291" max="12291" width="42.7109375" style="43" customWidth="1"/>
    <col min="12292" max="12292" width="9.85546875" style="43" customWidth="1"/>
    <col min="12293" max="12295" width="42.7109375" style="43" customWidth="1"/>
    <col min="12296" max="12296" width="15.7109375" style="43" bestFit="1" customWidth="1"/>
    <col min="12297" max="12297" width="19.42578125" style="43" bestFit="1" customWidth="1"/>
    <col min="12298" max="12544" width="9.140625" style="43"/>
    <col min="12545" max="12545" width="6.42578125" style="43" bestFit="1" customWidth="1"/>
    <col min="12546" max="12546" width="17.7109375" style="43" customWidth="1"/>
    <col min="12547" max="12547" width="42.7109375" style="43" customWidth="1"/>
    <col min="12548" max="12548" width="9.85546875" style="43" customWidth="1"/>
    <col min="12549" max="12551" width="42.7109375" style="43" customWidth="1"/>
    <col min="12552" max="12552" width="15.7109375" style="43" bestFit="1" customWidth="1"/>
    <col min="12553" max="12553" width="19.42578125" style="43" bestFit="1" customWidth="1"/>
    <col min="12554" max="12800" width="9.140625" style="43"/>
    <col min="12801" max="12801" width="6.42578125" style="43" bestFit="1" customWidth="1"/>
    <col min="12802" max="12802" width="17.7109375" style="43" customWidth="1"/>
    <col min="12803" max="12803" width="42.7109375" style="43" customWidth="1"/>
    <col min="12804" max="12804" width="9.85546875" style="43" customWidth="1"/>
    <col min="12805" max="12807" width="42.7109375" style="43" customWidth="1"/>
    <col min="12808" max="12808" width="15.7109375" style="43" bestFit="1" customWidth="1"/>
    <col min="12809" max="12809" width="19.42578125" style="43" bestFit="1" customWidth="1"/>
    <col min="12810" max="13056" width="9.140625" style="43"/>
    <col min="13057" max="13057" width="6.42578125" style="43" bestFit="1" customWidth="1"/>
    <col min="13058" max="13058" width="17.7109375" style="43" customWidth="1"/>
    <col min="13059" max="13059" width="42.7109375" style="43" customWidth="1"/>
    <col min="13060" max="13060" width="9.85546875" style="43" customWidth="1"/>
    <col min="13061" max="13063" width="42.7109375" style="43" customWidth="1"/>
    <col min="13064" max="13064" width="15.7109375" style="43" bestFit="1" customWidth="1"/>
    <col min="13065" max="13065" width="19.42578125" style="43" bestFit="1" customWidth="1"/>
    <col min="13066" max="13312" width="9.140625" style="43"/>
    <col min="13313" max="13313" width="6.42578125" style="43" bestFit="1" customWidth="1"/>
    <col min="13314" max="13314" width="17.7109375" style="43" customWidth="1"/>
    <col min="13315" max="13315" width="42.7109375" style="43" customWidth="1"/>
    <col min="13316" max="13316" width="9.85546875" style="43" customWidth="1"/>
    <col min="13317" max="13319" width="42.7109375" style="43" customWidth="1"/>
    <col min="13320" max="13320" width="15.7109375" style="43" bestFit="1" customWidth="1"/>
    <col min="13321" max="13321" width="19.42578125" style="43" bestFit="1" customWidth="1"/>
    <col min="13322" max="13568" width="9.140625" style="43"/>
    <col min="13569" max="13569" width="6.42578125" style="43" bestFit="1" customWidth="1"/>
    <col min="13570" max="13570" width="17.7109375" style="43" customWidth="1"/>
    <col min="13571" max="13571" width="42.7109375" style="43" customWidth="1"/>
    <col min="13572" max="13572" width="9.85546875" style="43" customWidth="1"/>
    <col min="13573" max="13575" width="42.7109375" style="43" customWidth="1"/>
    <col min="13576" max="13576" width="15.7109375" style="43" bestFit="1" customWidth="1"/>
    <col min="13577" max="13577" width="19.42578125" style="43" bestFit="1" customWidth="1"/>
    <col min="13578" max="13824" width="9.140625" style="43"/>
    <col min="13825" max="13825" width="6.42578125" style="43" bestFit="1" customWidth="1"/>
    <col min="13826" max="13826" width="17.7109375" style="43" customWidth="1"/>
    <col min="13827" max="13827" width="42.7109375" style="43" customWidth="1"/>
    <col min="13828" max="13828" width="9.85546875" style="43" customWidth="1"/>
    <col min="13829" max="13831" width="42.7109375" style="43" customWidth="1"/>
    <col min="13832" max="13832" width="15.7109375" style="43" bestFit="1" customWidth="1"/>
    <col min="13833" max="13833" width="19.42578125" style="43" bestFit="1" customWidth="1"/>
    <col min="13834" max="14080" width="9.140625" style="43"/>
    <col min="14081" max="14081" width="6.42578125" style="43" bestFit="1" customWidth="1"/>
    <col min="14082" max="14082" width="17.7109375" style="43" customWidth="1"/>
    <col min="14083" max="14083" width="42.7109375" style="43" customWidth="1"/>
    <col min="14084" max="14084" width="9.85546875" style="43" customWidth="1"/>
    <col min="14085" max="14087" width="42.7109375" style="43" customWidth="1"/>
    <col min="14088" max="14088" width="15.7109375" style="43" bestFit="1" customWidth="1"/>
    <col min="14089" max="14089" width="19.42578125" style="43" bestFit="1" customWidth="1"/>
    <col min="14090" max="14336" width="9.140625" style="43"/>
    <col min="14337" max="14337" width="6.42578125" style="43" bestFit="1" customWidth="1"/>
    <col min="14338" max="14338" width="17.7109375" style="43" customWidth="1"/>
    <col min="14339" max="14339" width="42.7109375" style="43" customWidth="1"/>
    <col min="14340" max="14340" width="9.85546875" style="43" customWidth="1"/>
    <col min="14341" max="14343" width="42.7109375" style="43" customWidth="1"/>
    <col min="14344" max="14344" width="15.7109375" style="43" bestFit="1" customWidth="1"/>
    <col min="14345" max="14345" width="19.42578125" style="43" bestFit="1" customWidth="1"/>
    <col min="14346" max="14592" width="9.140625" style="43"/>
    <col min="14593" max="14593" width="6.42578125" style="43" bestFit="1" customWidth="1"/>
    <col min="14594" max="14594" width="17.7109375" style="43" customWidth="1"/>
    <col min="14595" max="14595" width="42.7109375" style="43" customWidth="1"/>
    <col min="14596" max="14596" width="9.85546875" style="43" customWidth="1"/>
    <col min="14597" max="14599" width="42.7109375" style="43" customWidth="1"/>
    <col min="14600" max="14600" width="15.7109375" style="43" bestFit="1" customWidth="1"/>
    <col min="14601" max="14601" width="19.42578125" style="43" bestFit="1" customWidth="1"/>
    <col min="14602" max="14848" width="9.140625" style="43"/>
    <col min="14849" max="14849" width="6.42578125" style="43" bestFit="1" customWidth="1"/>
    <col min="14850" max="14850" width="17.7109375" style="43" customWidth="1"/>
    <col min="14851" max="14851" width="42.7109375" style="43" customWidth="1"/>
    <col min="14852" max="14852" width="9.85546875" style="43" customWidth="1"/>
    <col min="14853" max="14855" width="42.7109375" style="43" customWidth="1"/>
    <col min="14856" max="14856" width="15.7109375" style="43" bestFit="1" customWidth="1"/>
    <col min="14857" max="14857" width="19.42578125" style="43" bestFit="1" customWidth="1"/>
    <col min="14858" max="15104" width="9.140625" style="43"/>
    <col min="15105" max="15105" width="6.42578125" style="43" bestFit="1" customWidth="1"/>
    <col min="15106" max="15106" width="17.7109375" style="43" customWidth="1"/>
    <col min="15107" max="15107" width="42.7109375" style="43" customWidth="1"/>
    <col min="15108" max="15108" width="9.85546875" style="43" customWidth="1"/>
    <col min="15109" max="15111" width="42.7109375" style="43" customWidth="1"/>
    <col min="15112" max="15112" width="15.7109375" style="43" bestFit="1" customWidth="1"/>
    <col min="15113" max="15113" width="19.42578125" style="43" bestFit="1" customWidth="1"/>
    <col min="15114" max="15360" width="9.140625" style="43"/>
    <col min="15361" max="15361" width="6.42578125" style="43" bestFit="1" customWidth="1"/>
    <col min="15362" max="15362" width="17.7109375" style="43" customWidth="1"/>
    <col min="15363" max="15363" width="42.7109375" style="43" customWidth="1"/>
    <col min="15364" max="15364" width="9.85546875" style="43" customWidth="1"/>
    <col min="15365" max="15367" width="42.7109375" style="43" customWidth="1"/>
    <col min="15368" max="15368" width="15.7109375" style="43" bestFit="1" customWidth="1"/>
    <col min="15369" max="15369" width="19.42578125" style="43" bestFit="1" customWidth="1"/>
    <col min="15370" max="15616" width="9.140625" style="43"/>
    <col min="15617" max="15617" width="6.42578125" style="43" bestFit="1" customWidth="1"/>
    <col min="15618" max="15618" width="17.7109375" style="43" customWidth="1"/>
    <col min="15619" max="15619" width="42.7109375" style="43" customWidth="1"/>
    <col min="15620" max="15620" width="9.85546875" style="43" customWidth="1"/>
    <col min="15621" max="15623" width="42.7109375" style="43" customWidth="1"/>
    <col min="15624" max="15624" width="15.7109375" style="43" bestFit="1" customWidth="1"/>
    <col min="15625" max="15625" width="19.42578125" style="43" bestFit="1" customWidth="1"/>
    <col min="15626" max="15872" width="9.140625" style="43"/>
    <col min="15873" max="15873" width="6.42578125" style="43" bestFit="1" customWidth="1"/>
    <col min="15874" max="15874" width="17.7109375" style="43" customWidth="1"/>
    <col min="15875" max="15875" width="42.7109375" style="43" customWidth="1"/>
    <col min="15876" max="15876" width="9.85546875" style="43" customWidth="1"/>
    <col min="15877" max="15879" width="42.7109375" style="43" customWidth="1"/>
    <col min="15880" max="15880" width="15.7109375" style="43" bestFit="1" customWidth="1"/>
    <col min="15881" max="15881" width="19.42578125" style="43" bestFit="1" customWidth="1"/>
    <col min="15882" max="16128" width="9.140625" style="43"/>
    <col min="16129" max="16129" width="6.42578125" style="43" bestFit="1" customWidth="1"/>
    <col min="16130" max="16130" width="17.7109375" style="43" customWidth="1"/>
    <col min="16131" max="16131" width="42.7109375" style="43" customWidth="1"/>
    <col min="16132" max="16132" width="9.85546875" style="43" customWidth="1"/>
    <col min="16133" max="16135" width="42.7109375" style="43" customWidth="1"/>
    <col min="16136" max="16136" width="15.7109375" style="43" bestFit="1" customWidth="1"/>
    <col min="16137" max="16137" width="19.42578125" style="43" bestFit="1" customWidth="1"/>
    <col min="16138" max="16384" width="9.140625" style="43"/>
  </cols>
  <sheetData>
    <row r="1" spans="1:9" s="355" customFormat="1" ht="24.75" thickBot="1">
      <c r="A1" s="368" t="s">
        <v>474</v>
      </c>
      <c r="B1" s="369" t="s">
        <v>466</v>
      </c>
      <c r="C1" s="370" t="s">
        <v>475</v>
      </c>
      <c r="D1" s="370" t="s">
        <v>468</v>
      </c>
      <c r="E1" s="371" t="s">
        <v>476</v>
      </c>
      <c r="F1" s="371" t="s">
        <v>470</v>
      </c>
      <c r="G1" s="371" t="s">
        <v>471</v>
      </c>
      <c r="H1" s="371" t="s">
        <v>472</v>
      </c>
      <c r="I1" s="372" t="s">
        <v>473</v>
      </c>
    </row>
    <row r="2" spans="1:9" s="394" customFormat="1" ht="17.25" thickTop="1">
      <c r="A2" s="373"/>
      <c r="B2" s="374"/>
      <c r="C2" s="375"/>
      <c r="D2" s="375"/>
      <c r="E2" s="376"/>
      <c r="F2" s="376"/>
      <c r="G2" s="376"/>
      <c r="H2" s="376"/>
      <c r="I2" s="377"/>
    </row>
    <row r="3" spans="1:9" s="394" customFormat="1" ht="16.5">
      <c r="A3" s="395"/>
      <c r="B3" s="396"/>
      <c r="C3" s="397"/>
      <c r="D3" s="397"/>
      <c r="E3" s="398"/>
      <c r="F3" s="398"/>
      <c r="G3" s="398"/>
      <c r="H3" s="398"/>
      <c r="I3" s="399"/>
    </row>
    <row r="4" spans="1:9" s="394" customFormat="1" ht="16.5">
      <c r="A4" s="384"/>
      <c r="B4" s="385"/>
      <c r="C4" s="386"/>
      <c r="D4" s="386"/>
      <c r="E4" s="387"/>
      <c r="F4" s="387"/>
      <c r="G4" s="387"/>
      <c r="H4" s="387"/>
      <c r="I4" s="388"/>
    </row>
    <row r="5" spans="1:9" s="394" customFormat="1" ht="16.5">
      <c r="A5" s="395"/>
      <c r="B5" s="396"/>
      <c r="C5" s="397"/>
      <c r="D5" s="397"/>
      <c r="E5" s="398"/>
      <c r="F5" s="398"/>
      <c r="G5" s="398"/>
      <c r="H5" s="398"/>
      <c r="I5" s="399"/>
    </row>
    <row r="6" spans="1:9" s="394" customFormat="1" ht="16.5">
      <c r="A6" s="384"/>
      <c r="B6" s="385"/>
      <c r="C6" s="386"/>
      <c r="D6" s="386"/>
      <c r="E6" s="387"/>
      <c r="F6" s="387"/>
      <c r="G6" s="387"/>
      <c r="H6" s="387"/>
      <c r="I6" s="388"/>
    </row>
    <row r="7" spans="1:9" s="394" customFormat="1" ht="16.5">
      <c r="A7" s="395"/>
      <c r="B7" s="396"/>
      <c r="C7" s="397"/>
      <c r="D7" s="397"/>
      <c r="E7" s="398"/>
      <c r="F7" s="398"/>
      <c r="G7" s="398"/>
      <c r="H7" s="398"/>
      <c r="I7" s="399"/>
    </row>
    <row r="8" spans="1:9" s="394" customFormat="1" ht="16.5">
      <c r="A8" s="384"/>
      <c r="B8" s="385"/>
      <c r="C8" s="386"/>
      <c r="D8" s="386"/>
      <c r="E8" s="387"/>
      <c r="F8" s="387"/>
      <c r="G8" s="387"/>
      <c r="H8" s="387"/>
      <c r="I8" s="388"/>
    </row>
    <row r="9" spans="1:9" s="394" customFormat="1" ht="16.5">
      <c r="A9" s="395"/>
      <c r="B9" s="396"/>
      <c r="C9" s="397"/>
      <c r="D9" s="397"/>
      <c r="E9" s="398"/>
      <c r="F9" s="398"/>
      <c r="G9" s="398"/>
      <c r="H9" s="398"/>
      <c r="I9" s="399"/>
    </row>
    <row r="10" spans="1:9" s="394" customFormat="1" ht="16.5">
      <c r="A10" s="384"/>
      <c r="B10" s="385"/>
      <c r="C10" s="386"/>
      <c r="D10" s="386"/>
      <c r="E10" s="387"/>
      <c r="F10" s="387"/>
      <c r="G10" s="387"/>
      <c r="H10" s="387"/>
      <c r="I10" s="388"/>
    </row>
    <row r="11" spans="1:9" s="394" customFormat="1" ht="16.5">
      <c r="A11" s="395"/>
      <c r="B11" s="396"/>
      <c r="C11" s="397"/>
      <c r="D11" s="397"/>
      <c r="E11" s="398"/>
      <c r="F11" s="398"/>
      <c r="G11" s="398"/>
      <c r="H11" s="398"/>
      <c r="I11" s="399"/>
    </row>
    <row r="12" spans="1:9" s="394" customFormat="1" ht="16.5">
      <c r="A12" s="384"/>
      <c r="B12" s="385"/>
      <c r="C12" s="386"/>
      <c r="D12" s="386"/>
      <c r="E12" s="387"/>
      <c r="F12" s="387"/>
      <c r="G12" s="387"/>
      <c r="H12" s="387"/>
      <c r="I12" s="388"/>
    </row>
    <row r="13" spans="1:9" s="394" customFormat="1" ht="16.5">
      <c r="A13" s="395"/>
      <c r="B13" s="396"/>
      <c r="C13" s="397"/>
      <c r="D13" s="397"/>
      <c r="E13" s="398"/>
      <c r="F13" s="398"/>
      <c r="G13" s="398"/>
      <c r="H13" s="398"/>
      <c r="I13" s="399"/>
    </row>
    <row r="14" spans="1:9" s="394" customFormat="1" ht="16.5">
      <c r="A14" s="384"/>
      <c r="B14" s="385"/>
      <c r="C14" s="386"/>
      <c r="D14" s="386"/>
      <c r="E14" s="387"/>
      <c r="F14" s="387"/>
      <c r="G14" s="387"/>
      <c r="H14" s="387"/>
      <c r="I14" s="388"/>
    </row>
    <row r="15" spans="1:9" s="394" customFormat="1" ht="16.5">
      <c r="A15" s="395"/>
      <c r="B15" s="396"/>
      <c r="C15" s="397"/>
      <c r="D15" s="397"/>
      <c r="E15" s="398"/>
      <c r="F15" s="398"/>
      <c r="G15" s="398"/>
      <c r="H15" s="398"/>
      <c r="I15" s="399"/>
    </row>
    <row r="16" spans="1:9" s="394" customFormat="1" ht="16.5">
      <c r="A16" s="384"/>
      <c r="B16" s="385"/>
      <c r="C16" s="386"/>
      <c r="D16" s="386"/>
      <c r="E16" s="387"/>
      <c r="F16" s="387"/>
      <c r="G16" s="387"/>
      <c r="H16" s="387"/>
      <c r="I16" s="388"/>
    </row>
    <row r="17" spans="1:9" s="394" customFormat="1" ht="16.5">
      <c r="A17" s="395"/>
      <c r="B17" s="396"/>
      <c r="C17" s="397"/>
      <c r="D17" s="397"/>
      <c r="E17" s="398"/>
      <c r="F17" s="398"/>
      <c r="G17" s="398"/>
      <c r="H17" s="398"/>
      <c r="I17" s="399"/>
    </row>
    <row r="18" spans="1:9" s="394" customFormat="1" ht="16.5">
      <c r="A18" s="384"/>
      <c r="B18" s="385"/>
      <c r="C18" s="386"/>
      <c r="D18" s="386"/>
      <c r="E18" s="387"/>
      <c r="F18" s="387"/>
      <c r="G18" s="387"/>
      <c r="H18" s="387"/>
      <c r="I18" s="388"/>
    </row>
    <row r="19" spans="1:9" s="394" customFormat="1" ht="16.5">
      <c r="A19" s="395"/>
      <c r="B19" s="396"/>
      <c r="C19" s="397"/>
      <c r="D19" s="397"/>
      <c r="E19" s="398"/>
      <c r="F19" s="398"/>
      <c r="G19" s="398"/>
      <c r="H19" s="398"/>
      <c r="I19" s="399"/>
    </row>
    <row r="20" spans="1:9" s="394" customFormat="1" ht="16.5">
      <c r="A20" s="384"/>
      <c r="B20" s="385"/>
      <c r="C20" s="386"/>
      <c r="D20" s="386"/>
      <c r="E20" s="387"/>
      <c r="F20" s="387"/>
      <c r="G20" s="387"/>
      <c r="H20" s="387"/>
      <c r="I20" s="388"/>
    </row>
    <row r="21" spans="1:9" s="394" customFormat="1" ht="16.5">
      <c r="A21" s="395"/>
      <c r="B21" s="396"/>
      <c r="C21" s="397"/>
      <c r="D21" s="397"/>
      <c r="E21" s="398"/>
      <c r="F21" s="398"/>
      <c r="G21" s="398"/>
      <c r="H21" s="398"/>
      <c r="I21" s="399"/>
    </row>
    <row r="22" spans="1:9" s="394" customFormat="1" ht="16.5">
      <c r="A22" s="384"/>
      <c r="B22" s="385"/>
      <c r="C22" s="386"/>
      <c r="D22" s="386"/>
      <c r="E22" s="387"/>
      <c r="F22" s="387"/>
      <c r="G22" s="387"/>
      <c r="H22" s="387"/>
      <c r="I22" s="388"/>
    </row>
    <row r="23" spans="1:9" s="394" customFormat="1" ht="16.5">
      <c r="A23" s="395"/>
      <c r="B23" s="396"/>
      <c r="C23" s="397"/>
      <c r="D23" s="397"/>
      <c r="E23" s="398"/>
      <c r="F23" s="398"/>
      <c r="G23" s="398"/>
      <c r="H23" s="398"/>
      <c r="I23" s="399"/>
    </row>
    <row r="24" spans="1:9" s="394" customFormat="1" ht="16.5">
      <c r="A24" s="384"/>
      <c r="B24" s="385"/>
      <c r="C24" s="386"/>
      <c r="D24" s="386"/>
      <c r="E24" s="387"/>
      <c r="F24" s="387"/>
      <c r="G24" s="387"/>
      <c r="H24" s="387"/>
      <c r="I24" s="388"/>
    </row>
    <row r="25" spans="1:9" s="394" customFormat="1" ht="16.5">
      <c r="A25" s="395"/>
      <c r="B25" s="396"/>
      <c r="C25" s="397"/>
      <c r="D25" s="397"/>
      <c r="E25" s="398"/>
      <c r="F25" s="398"/>
      <c r="G25" s="398"/>
      <c r="H25" s="398"/>
      <c r="I25" s="399"/>
    </row>
    <row r="26" spans="1:9" s="394" customFormat="1" ht="16.5">
      <c r="A26" s="384"/>
      <c r="B26" s="385"/>
      <c r="C26" s="386"/>
      <c r="D26" s="386"/>
      <c r="E26" s="387"/>
      <c r="F26" s="387"/>
      <c r="G26" s="387"/>
      <c r="H26" s="387"/>
      <c r="I26" s="388"/>
    </row>
    <row r="27" spans="1:9" s="394" customFormat="1" ht="16.5">
      <c r="A27" s="395"/>
      <c r="B27" s="396"/>
      <c r="C27" s="397"/>
      <c r="D27" s="397"/>
      <c r="E27" s="398"/>
      <c r="F27" s="398"/>
      <c r="G27" s="398"/>
      <c r="H27" s="398"/>
      <c r="I27" s="399"/>
    </row>
    <row r="28" spans="1:9" s="394" customFormat="1" ht="16.5">
      <c r="A28" s="384"/>
      <c r="B28" s="385"/>
      <c r="C28" s="386"/>
      <c r="D28" s="386"/>
      <c r="E28" s="387"/>
      <c r="F28" s="387"/>
      <c r="G28" s="387"/>
      <c r="H28" s="387"/>
      <c r="I28" s="388"/>
    </row>
    <row r="29" spans="1:9" s="394" customFormat="1" ht="16.5">
      <c r="A29" s="395"/>
      <c r="B29" s="396"/>
      <c r="C29" s="397"/>
      <c r="D29" s="397"/>
      <c r="E29" s="398"/>
      <c r="F29" s="398"/>
      <c r="G29" s="398"/>
      <c r="H29" s="398"/>
      <c r="I29" s="399"/>
    </row>
    <row r="30" spans="1:9" s="394" customFormat="1" ht="16.5">
      <c r="A30" s="384"/>
      <c r="B30" s="385"/>
      <c r="C30" s="386"/>
      <c r="D30" s="386"/>
      <c r="E30" s="387"/>
      <c r="F30" s="387"/>
      <c r="G30" s="387"/>
      <c r="H30" s="387"/>
      <c r="I30" s="388"/>
    </row>
    <row r="31" spans="1:9" s="394" customFormat="1" ht="16.5">
      <c r="A31" s="395"/>
      <c r="B31" s="396"/>
      <c r="C31" s="397"/>
      <c r="D31" s="397"/>
      <c r="E31" s="398"/>
      <c r="F31" s="398"/>
      <c r="G31" s="398"/>
      <c r="H31" s="398"/>
      <c r="I31" s="399"/>
    </row>
    <row r="32" spans="1:9" s="394" customFormat="1" ht="16.5">
      <c r="A32" s="384"/>
      <c r="B32" s="385"/>
      <c r="C32" s="386"/>
      <c r="D32" s="386"/>
      <c r="E32" s="387"/>
      <c r="F32" s="387"/>
      <c r="G32" s="387"/>
      <c r="H32" s="387"/>
      <c r="I32" s="388"/>
    </row>
    <row r="33" spans="1:9" s="394" customFormat="1" ht="16.5">
      <c r="A33" s="395"/>
      <c r="B33" s="396"/>
      <c r="C33" s="397"/>
      <c r="D33" s="397"/>
      <c r="E33" s="398"/>
      <c r="F33" s="398"/>
      <c r="G33" s="398"/>
      <c r="H33" s="398"/>
      <c r="I33" s="399"/>
    </row>
    <row r="34" spans="1:9" s="394" customFormat="1" ht="16.5">
      <c r="A34" s="384"/>
      <c r="B34" s="385"/>
      <c r="C34" s="386"/>
      <c r="D34" s="386"/>
      <c r="E34" s="387"/>
      <c r="F34" s="387"/>
      <c r="G34" s="387"/>
      <c r="H34" s="387"/>
      <c r="I34" s="388"/>
    </row>
    <row r="35" spans="1:9" s="394" customFormat="1" ht="16.5">
      <c r="A35" s="395"/>
      <c r="B35" s="396"/>
      <c r="C35" s="397"/>
      <c r="D35" s="397"/>
      <c r="E35" s="398"/>
      <c r="F35" s="398"/>
      <c r="G35" s="398"/>
      <c r="H35" s="398"/>
      <c r="I35" s="399"/>
    </row>
    <row r="36" spans="1:9" s="394" customFormat="1" ht="17.25" thickBot="1">
      <c r="A36" s="389"/>
      <c r="B36" s="390"/>
      <c r="C36" s="391"/>
      <c r="D36" s="391"/>
      <c r="E36" s="392"/>
      <c r="F36" s="392"/>
      <c r="G36" s="392"/>
      <c r="H36" s="392"/>
      <c r="I36" s="393"/>
    </row>
  </sheetData>
  <pageMargins left="0.75" right="0.75" top="1" bottom="1" header="0.5" footer="0.5"/>
  <pageSetup scale="59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dimension ref="A1:AF48"/>
  <sheetViews>
    <sheetView zoomScaleNormal="100" workbookViewId="0">
      <selection activeCell="A17" sqref="A17:AF29"/>
    </sheetView>
  </sheetViews>
  <sheetFormatPr defaultColWidth="2.5703125" defaultRowHeight="14.25"/>
  <cols>
    <col min="1" max="16384" width="2.5703125" style="42"/>
  </cols>
  <sheetData>
    <row r="1" spans="1:32" ht="15">
      <c r="A1" s="1342" t="s">
        <v>2252</v>
      </c>
      <c r="B1" s="1343"/>
      <c r="C1" s="1343"/>
      <c r="D1" s="1343"/>
      <c r="E1" s="1343"/>
      <c r="F1" s="1343"/>
      <c r="G1" s="1343"/>
      <c r="H1" s="1343"/>
      <c r="I1" s="1343"/>
      <c r="J1" s="1343"/>
      <c r="K1" s="1343"/>
      <c r="L1" s="1343"/>
      <c r="M1" s="1343"/>
      <c r="N1" s="1343"/>
      <c r="O1" s="1343"/>
      <c r="P1" s="1343"/>
      <c r="Q1" s="1343" t="s">
        <v>2253</v>
      </c>
      <c r="R1" s="1343"/>
      <c r="S1" s="1343"/>
      <c r="T1" s="1343"/>
      <c r="U1" s="1343"/>
      <c r="V1" s="1343"/>
      <c r="W1" s="1343"/>
      <c r="X1" s="1343"/>
      <c r="Y1" s="1343"/>
      <c r="Z1" s="1343"/>
      <c r="AA1" s="1343"/>
      <c r="AB1" s="1343"/>
      <c r="AC1" s="1343"/>
      <c r="AD1" s="1343"/>
      <c r="AE1" s="1343"/>
      <c r="AF1" s="1344"/>
    </row>
    <row r="2" spans="1:32">
      <c r="A2" s="758"/>
      <c r="B2" s="753"/>
      <c r="C2" s="744" t="s">
        <v>509</v>
      </c>
      <c r="D2" s="744"/>
      <c r="E2" s="744"/>
      <c r="G2" s="667"/>
      <c r="H2" s="744" t="s">
        <v>2254</v>
      </c>
      <c r="I2" s="744"/>
      <c r="J2" s="744"/>
      <c r="L2" s="667"/>
      <c r="M2" s="744" t="s">
        <v>499</v>
      </c>
      <c r="N2" s="744"/>
      <c r="O2" s="744"/>
      <c r="P2" s="744"/>
      <c r="Q2" s="1356"/>
      <c r="R2" s="1356"/>
      <c r="S2" s="1356"/>
      <c r="T2" s="1356"/>
      <c r="U2" s="1356"/>
      <c r="V2" s="1356"/>
      <c r="W2" s="1356"/>
      <c r="X2" s="1356"/>
      <c r="Y2" s="1356"/>
      <c r="Z2" s="1356"/>
      <c r="AA2" s="1356"/>
      <c r="AB2" s="1356"/>
      <c r="AC2" s="1356"/>
      <c r="AD2" s="1356"/>
      <c r="AE2" s="1356"/>
      <c r="AF2" s="1357"/>
    </row>
    <row r="3" spans="1:32" s="668" customFormat="1" ht="9" thickBot="1">
      <c r="A3" s="752"/>
      <c r="B3" s="745"/>
      <c r="C3" s="745"/>
      <c r="D3" s="745"/>
      <c r="E3" s="745"/>
      <c r="F3" s="745"/>
      <c r="G3" s="745"/>
      <c r="H3" s="745"/>
      <c r="I3" s="745"/>
      <c r="J3" s="745"/>
      <c r="K3" s="745"/>
      <c r="L3" s="745"/>
      <c r="M3" s="745"/>
      <c r="N3" s="745"/>
      <c r="O3" s="745"/>
      <c r="P3" s="745"/>
      <c r="Q3" s="1351" t="s">
        <v>2258</v>
      </c>
      <c r="R3" s="1351"/>
      <c r="S3" s="1351"/>
      <c r="T3" s="1351"/>
      <c r="U3" s="1351"/>
      <c r="V3" s="1351"/>
      <c r="W3" s="1351"/>
      <c r="X3" s="1351"/>
      <c r="Y3" s="1351"/>
      <c r="Z3" s="1351"/>
      <c r="AA3" s="1351"/>
      <c r="AB3" s="1351"/>
      <c r="AC3" s="1351"/>
      <c r="AD3" s="1351"/>
      <c r="AE3" s="1351"/>
      <c r="AF3" s="1352"/>
    </row>
    <row r="4" spans="1:32" ht="15">
      <c r="A4" s="749" t="s">
        <v>2390</v>
      </c>
      <c r="B4" s="750"/>
      <c r="C4" s="750"/>
      <c r="D4" s="750"/>
      <c r="E4" s="750"/>
      <c r="F4" s="750"/>
      <c r="G4" s="750"/>
      <c r="H4" s="750"/>
      <c r="I4" s="750"/>
      <c r="J4" s="750"/>
      <c r="K4" s="750"/>
      <c r="L4" s="750"/>
      <c r="M4" s="751"/>
      <c r="N4" s="750"/>
      <c r="O4" s="750"/>
      <c r="P4" s="750"/>
      <c r="Q4" s="1354"/>
      <c r="R4" s="1354"/>
      <c r="S4" s="1354"/>
      <c r="T4" s="1354"/>
      <c r="U4" s="1354"/>
      <c r="V4" s="1354"/>
      <c r="W4" s="1354"/>
      <c r="X4" s="1354"/>
      <c r="Y4" s="1354"/>
      <c r="Z4" s="1354"/>
      <c r="AA4" s="1354"/>
      <c r="AB4" s="1354"/>
      <c r="AC4" s="1354"/>
      <c r="AD4" s="1354"/>
      <c r="AE4" s="1354"/>
      <c r="AF4" s="1355"/>
    </row>
    <row r="5" spans="1:32" s="668" customFormat="1" ht="9" thickBot="1">
      <c r="A5" s="752"/>
      <c r="B5" s="745"/>
      <c r="C5" s="745"/>
      <c r="D5" s="745"/>
      <c r="E5" s="745"/>
      <c r="F5" s="745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1351" t="s">
        <v>2389</v>
      </c>
      <c r="R5" s="1351"/>
      <c r="S5" s="1351"/>
      <c r="T5" s="1351"/>
      <c r="U5" s="1351"/>
      <c r="V5" s="1351"/>
      <c r="W5" s="1351"/>
      <c r="X5" s="1351"/>
      <c r="Y5" s="1351"/>
      <c r="Z5" s="1351"/>
      <c r="AA5" s="1351"/>
      <c r="AB5" s="1351"/>
      <c r="AC5" s="1351"/>
      <c r="AD5" s="1351"/>
      <c r="AE5" s="1351"/>
      <c r="AF5" s="1352"/>
    </row>
    <row r="6" spans="1:32" ht="15">
      <c r="A6" s="1342" t="s">
        <v>2255</v>
      </c>
      <c r="B6" s="1343"/>
      <c r="C6" s="1343"/>
      <c r="D6" s="1343"/>
      <c r="E6" s="1343"/>
      <c r="F6" s="1343"/>
      <c r="G6" s="1343"/>
      <c r="H6" s="1343"/>
      <c r="I6" s="1343"/>
      <c r="J6" s="1343"/>
      <c r="K6" s="1343"/>
      <c r="L6" s="1343"/>
      <c r="M6" s="1343"/>
      <c r="N6" s="1343"/>
      <c r="O6" s="1343"/>
      <c r="P6" s="1343"/>
      <c r="Q6" s="1343"/>
      <c r="R6" s="1343"/>
      <c r="S6" s="1343"/>
      <c r="T6" s="1343"/>
      <c r="U6" s="1343"/>
      <c r="V6" s="1343"/>
      <c r="W6" s="1343"/>
      <c r="X6" s="1343"/>
      <c r="Y6" s="1343"/>
      <c r="Z6" s="1343"/>
      <c r="AA6" s="1343"/>
      <c r="AB6" s="1343"/>
      <c r="AC6" s="1343"/>
      <c r="AD6" s="1343"/>
      <c r="AE6" s="1343"/>
      <c r="AF6" s="1344"/>
    </row>
    <row r="7" spans="1:32">
      <c r="A7" s="1367"/>
      <c r="B7" s="1356"/>
      <c r="C7" s="744"/>
      <c r="D7" s="1356"/>
      <c r="E7" s="1356"/>
      <c r="F7" s="1356"/>
      <c r="G7" s="1356"/>
      <c r="H7" s="1356"/>
      <c r="I7" s="1356"/>
      <c r="J7" s="744"/>
      <c r="K7" s="1361"/>
      <c r="L7" s="1361"/>
      <c r="M7" s="1361"/>
      <c r="N7" s="1361"/>
      <c r="O7" s="1361"/>
      <c r="P7" s="1361"/>
      <c r="Q7" s="1361"/>
      <c r="R7" s="744"/>
      <c r="S7" s="1356"/>
      <c r="T7" s="1356"/>
      <c r="U7" s="1356"/>
      <c r="V7" s="1356"/>
      <c r="W7" s="1356"/>
      <c r="X7" s="1356"/>
      <c r="Y7" s="1356"/>
      <c r="Z7" s="1356"/>
      <c r="AA7" s="1356"/>
      <c r="AB7" s="1356"/>
      <c r="AC7" s="1356"/>
      <c r="AD7" s="1356"/>
      <c r="AE7" s="1356"/>
      <c r="AF7" s="1357"/>
    </row>
    <row r="8" spans="1:32" s="668" customFormat="1" ht="9" thickBot="1">
      <c r="A8" s="1366" t="s">
        <v>1968</v>
      </c>
      <c r="B8" s="1351"/>
      <c r="C8" s="745"/>
      <c r="D8" s="1351" t="s">
        <v>2256</v>
      </c>
      <c r="E8" s="1351"/>
      <c r="F8" s="1351"/>
      <c r="G8" s="1351"/>
      <c r="H8" s="1351"/>
      <c r="I8" s="1351"/>
      <c r="J8" s="745"/>
      <c r="K8" s="1351" t="s">
        <v>2259</v>
      </c>
      <c r="L8" s="1351"/>
      <c r="M8" s="1351"/>
      <c r="N8" s="1351"/>
      <c r="O8" s="1351"/>
      <c r="P8" s="1351"/>
      <c r="Q8" s="1351"/>
      <c r="R8" s="745"/>
      <c r="S8" s="1358" t="s">
        <v>2257</v>
      </c>
      <c r="T8" s="1358"/>
      <c r="U8" s="1358"/>
      <c r="V8" s="1358"/>
      <c r="W8" s="1358"/>
      <c r="X8" s="1358"/>
      <c r="Y8" s="1358"/>
      <c r="Z8" s="1358"/>
      <c r="AA8" s="1358"/>
      <c r="AB8" s="1358"/>
      <c r="AC8" s="1358"/>
      <c r="AD8" s="1358"/>
      <c r="AE8" s="1358"/>
      <c r="AF8" s="1359"/>
    </row>
    <row r="9" spans="1:32" ht="15">
      <c r="A9" s="1342" t="s">
        <v>2380</v>
      </c>
      <c r="B9" s="1343"/>
      <c r="C9" s="1343"/>
      <c r="D9" s="1343"/>
      <c r="E9" s="1343"/>
      <c r="F9" s="1343"/>
      <c r="G9" s="1343"/>
      <c r="H9" s="1343"/>
      <c r="I9" s="1343"/>
      <c r="J9" s="1343"/>
      <c r="K9" s="1343"/>
      <c r="L9" s="1343"/>
      <c r="M9" s="1343"/>
      <c r="N9" s="1343"/>
      <c r="O9" s="1343"/>
      <c r="P9" s="1343"/>
      <c r="Q9" s="1343"/>
      <c r="R9" s="1343"/>
      <c r="S9" s="1343"/>
      <c r="T9" s="1343"/>
      <c r="U9" s="1343"/>
      <c r="V9" s="1343"/>
      <c r="W9" s="1343"/>
      <c r="X9" s="1343"/>
      <c r="Y9" s="1343"/>
      <c r="Z9" s="1343"/>
      <c r="AA9" s="1343"/>
      <c r="AB9" s="1343"/>
      <c r="AC9" s="1343"/>
      <c r="AD9" s="1343"/>
      <c r="AE9" s="1343"/>
      <c r="AF9" s="1344"/>
    </row>
    <row r="10" spans="1:32">
      <c r="A10" s="1367"/>
      <c r="B10" s="1356"/>
      <c r="C10" s="1356"/>
      <c r="D10" s="1356"/>
      <c r="E10" s="1356"/>
      <c r="F10" s="744"/>
      <c r="G10" s="1356"/>
      <c r="H10" s="1356"/>
      <c r="I10" s="1356"/>
      <c r="J10" s="1356"/>
      <c r="K10" s="744"/>
      <c r="L10" s="1356"/>
      <c r="M10" s="1356"/>
      <c r="N10" s="1356"/>
      <c r="O10" s="1356"/>
      <c r="P10" s="1356"/>
      <c r="Q10" s="1356"/>
      <c r="R10" s="744"/>
      <c r="S10" s="1356"/>
      <c r="T10" s="1356"/>
      <c r="U10" s="1356"/>
      <c r="V10" s="1356"/>
      <c r="W10" s="1356"/>
      <c r="X10" s="1356"/>
      <c r="Y10" s="1356"/>
      <c r="Z10" s="1356"/>
      <c r="AA10" s="1356"/>
      <c r="AB10" s="1356"/>
      <c r="AC10" s="1356"/>
      <c r="AD10" s="1356"/>
      <c r="AE10" s="1356"/>
      <c r="AF10" s="1357"/>
    </row>
    <row r="11" spans="1:32" s="668" customFormat="1" ht="9" thickBot="1">
      <c r="A11" s="1366" t="s">
        <v>731</v>
      </c>
      <c r="B11" s="1351"/>
      <c r="C11" s="1351"/>
      <c r="D11" s="1351"/>
      <c r="E11" s="1351"/>
      <c r="F11" s="745"/>
      <c r="G11" s="1351" t="s">
        <v>2381</v>
      </c>
      <c r="H11" s="1351"/>
      <c r="I11" s="1351"/>
      <c r="J11" s="1351"/>
      <c r="K11" s="745"/>
      <c r="L11" s="1351" t="s">
        <v>2382</v>
      </c>
      <c r="M11" s="1351"/>
      <c r="N11" s="1351"/>
      <c r="O11" s="1351"/>
      <c r="P11" s="1351"/>
      <c r="Q11" s="1351"/>
      <c r="R11" s="745"/>
      <c r="S11" s="1351" t="s">
        <v>2257</v>
      </c>
      <c r="T11" s="1351"/>
      <c r="U11" s="1351"/>
      <c r="V11" s="1351"/>
      <c r="W11" s="1351"/>
      <c r="X11" s="1351"/>
      <c r="Y11" s="1351"/>
      <c r="Z11" s="1351"/>
      <c r="AA11" s="1351"/>
      <c r="AB11" s="1351"/>
      <c r="AC11" s="1351"/>
      <c r="AD11" s="1351"/>
      <c r="AE11" s="1351"/>
      <c r="AF11" s="1352"/>
    </row>
    <row r="12" spans="1:32" ht="15">
      <c r="A12" s="1342" t="s">
        <v>2383</v>
      </c>
      <c r="B12" s="1343"/>
      <c r="C12" s="1343"/>
      <c r="D12" s="1343"/>
      <c r="E12" s="1343"/>
      <c r="F12" s="1343"/>
      <c r="G12" s="1343"/>
      <c r="H12" s="1343"/>
      <c r="I12" s="1343"/>
      <c r="J12" s="1343"/>
      <c r="K12" s="1343"/>
      <c r="L12" s="1343"/>
      <c r="M12" s="1343"/>
      <c r="N12" s="1343"/>
      <c r="O12" s="1343"/>
      <c r="P12" s="1343"/>
      <c r="Q12" s="1343"/>
      <c r="R12" s="1343"/>
      <c r="S12" s="1343"/>
      <c r="T12" s="1343"/>
      <c r="U12" s="1343"/>
      <c r="V12" s="1343"/>
      <c r="W12" s="1343"/>
      <c r="X12" s="1343"/>
      <c r="Y12" s="1343"/>
      <c r="Z12" s="1343"/>
      <c r="AA12" s="1343"/>
      <c r="AB12" s="1343"/>
      <c r="AC12" s="1343"/>
      <c r="AD12" s="1343"/>
      <c r="AE12" s="1343"/>
      <c r="AF12" s="1344"/>
    </row>
    <row r="13" spans="1:32">
      <c r="A13" s="1367"/>
      <c r="B13" s="1356"/>
      <c r="C13" s="1356"/>
      <c r="D13" s="1356"/>
      <c r="E13" s="1356"/>
      <c r="F13" s="744"/>
      <c r="G13" s="1356"/>
      <c r="H13" s="1356"/>
      <c r="I13" s="1356"/>
      <c r="J13" s="1356"/>
      <c r="K13" s="744"/>
      <c r="L13" s="1356"/>
      <c r="M13" s="1356"/>
      <c r="N13" s="1356"/>
      <c r="O13" s="1356"/>
      <c r="P13" s="1356"/>
      <c r="Q13" s="1356"/>
      <c r="R13" s="744"/>
      <c r="S13" s="1356"/>
      <c r="T13" s="1356"/>
      <c r="U13" s="1356"/>
      <c r="V13" s="1356"/>
      <c r="W13" s="1356"/>
      <c r="X13" s="1356"/>
      <c r="Y13" s="1356"/>
      <c r="Z13" s="1356"/>
      <c r="AA13" s="1356"/>
      <c r="AB13" s="1356"/>
      <c r="AC13" s="1356"/>
      <c r="AD13" s="1356"/>
      <c r="AE13" s="1356"/>
      <c r="AF13" s="1357"/>
    </row>
    <row r="14" spans="1:32" s="668" customFormat="1" ht="9" thickBot="1">
      <c r="A14" s="1366" t="s">
        <v>731</v>
      </c>
      <c r="B14" s="1351"/>
      <c r="C14" s="1351"/>
      <c r="D14" s="1351"/>
      <c r="E14" s="1351"/>
      <c r="F14" s="745"/>
      <c r="G14" s="1351" t="s">
        <v>2381</v>
      </c>
      <c r="H14" s="1351"/>
      <c r="I14" s="1351"/>
      <c r="J14" s="1351"/>
      <c r="K14" s="745"/>
      <c r="L14" s="1351" t="s">
        <v>2382</v>
      </c>
      <c r="M14" s="1351"/>
      <c r="N14" s="1351"/>
      <c r="O14" s="1351"/>
      <c r="P14" s="1351"/>
      <c r="Q14" s="1351"/>
      <c r="R14" s="745"/>
      <c r="S14" s="1351" t="s">
        <v>2257</v>
      </c>
      <c r="T14" s="1351"/>
      <c r="U14" s="1351"/>
      <c r="V14" s="1351"/>
      <c r="W14" s="1351"/>
      <c r="X14" s="1351"/>
      <c r="Y14" s="1351"/>
      <c r="Z14" s="1351"/>
      <c r="AA14" s="1351"/>
      <c r="AB14" s="1351"/>
      <c r="AC14" s="1351"/>
      <c r="AD14" s="1351"/>
      <c r="AE14" s="1351"/>
      <c r="AF14" s="1352"/>
    </row>
    <row r="15" spans="1:32" ht="15">
      <c r="A15" s="1342" t="s">
        <v>2384</v>
      </c>
      <c r="B15" s="1343"/>
      <c r="C15" s="1343"/>
      <c r="D15" s="1343"/>
      <c r="E15" s="1343"/>
      <c r="F15" s="1343"/>
      <c r="G15" s="1343"/>
      <c r="H15" s="1343"/>
      <c r="I15" s="1343"/>
      <c r="J15" s="1343"/>
      <c r="K15" s="1343"/>
      <c r="L15" s="1343"/>
      <c r="M15" s="1343"/>
      <c r="N15" s="1343"/>
      <c r="O15" s="1343"/>
      <c r="P15" s="1343"/>
      <c r="Q15" s="1343"/>
      <c r="R15" s="1343"/>
      <c r="S15" s="1343"/>
      <c r="T15" s="1343"/>
      <c r="U15" s="1343"/>
      <c r="V15" s="1343"/>
      <c r="W15" s="1343"/>
      <c r="X15" s="1343"/>
      <c r="Y15" s="1343"/>
      <c r="Z15" s="1343"/>
      <c r="AA15" s="1343"/>
      <c r="AB15" s="1343"/>
      <c r="AC15" s="1343"/>
      <c r="AD15" s="1343"/>
      <c r="AE15" s="1343"/>
      <c r="AF15" s="1344"/>
    </row>
    <row r="16" spans="1:32" ht="15">
      <c r="A16" s="746"/>
      <c r="B16" s="747"/>
      <c r="C16" s="747"/>
      <c r="D16" s="748" t="s">
        <v>2388</v>
      </c>
      <c r="E16" s="759"/>
      <c r="F16" s="1353"/>
      <c r="G16" s="1353"/>
      <c r="H16" s="1353"/>
      <c r="I16" s="1353"/>
      <c r="J16" s="1353"/>
      <c r="K16" s="1353"/>
      <c r="L16" s="1353"/>
      <c r="M16" s="1353"/>
      <c r="N16" s="1353"/>
      <c r="O16" s="1353"/>
      <c r="P16" s="1353"/>
      <c r="Q16" s="1353"/>
      <c r="R16" s="1353"/>
      <c r="S16" s="1353"/>
      <c r="T16" s="1353"/>
      <c r="U16" s="1353"/>
      <c r="V16" s="1353"/>
      <c r="W16" s="1353"/>
      <c r="X16" s="1353"/>
      <c r="Y16" s="1353"/>
      <c r="Z16" s="1353"/>
      <c r="AA16" s="1353"/>
      <c r="AB16" s="1353"/>
      <c r="AC16" s="1353"/>
      <c r="AD16" s="1353"/>
      <c r="AE16" s="1353"/>
      <c r="AF16" s="757"/>
    </row>
    <row r="17" spans="1:32">
      <c r="A17" s="1345"/>
      <c r="B17" s="1346"/>
      <c r="C17" s="1346"/>
      <c r="D17" s="1346"/>
      <c r="E17" s="1346"/>
      <c r="F17" s="1346"/>
      <c r="G17" s="1346"/>
      <c r="H17" s="1346"/>
      <c r="I17" s="1346"/>
      <c r="J17" s="1346"/>
      <c r="K17" s="1346"/>
      <c r="L17" s="1346"/>
      <c r="M17" s="1346"/>
      <c r="N17" s="1346"/>
      <c r="O17" s="1346"/>
      <c r="P17" s="1346"/>
      <c r="Q17" s="1346"/>
      <c r="R17" s="1346"/>
      <c r="S17" s="1346"/>
      <c r="T17" s="1346"/>
      <c r="U17" s="1346"/>
      <c r="V17" s="1346"/>
      <c r="W17" s="1346"/>
      <c r="X17" s="1346"/>
      <c r="Y17" s="1346"/>
      <c r="Z17" s="1346"/>
      <c r="AA17" s="1346"/>
      <c r="AB17" s="1346"/>
      <c r="AC17" s="1346"/>
      <c r="AD17" s="1346"/>
      <c r="AE17" s="1346"/>
      <c r="AF17" s="1347"/>
    </row>
    <row r="18" spans="1:32">
      <c r="A18" s="1345"/>
      <c r="B18" s="1346"/>
      <c r="C18" s="1346"/>
      <c r="D18" s="1346"/>
      <c r="E18" s="1346"/>
      <c r="F18" s="1346"/>
      <c r="G18" s="1346"/>
      <c r="H18" s="1346"/>
      <c r="I18" s="1346"/>
      <c r="J18" s="1346"/>
      <c r="K18" s="1346"/>
      <c r="L18" s="1346"/>
      <c r="M18" s="1346"/>
      <c r="N18" s="1346"/>
      <c r="O18" s="1346"/>
      <c r="P18" s="1346"/>
      <c r="Q18" s="1346"/>
      <c r="R18" s="1346"/>
      <c r="S18" s="1346"/>
      <c r="T18" s="1346"/>
      <c r="U18" s="1346"/>
      <c r="V18" s="1346"/>
      <c r="W18" s="1346"/>
      <c r="X18" s="1346"/>
      <c r="Y18" s="1346"/>
      <c r="Z18" s="1346"/>
      <c r="AA18" s="1346"/>
      <c r="AB18" s="1346"/>
      <c r="AC18" s="1346"/>
      <c r="AD18" s="1346"/>
      <c r="AE18" s="1346"/>
      <c r="AF18" s="1347"/>
    </row>
    <row r="19" spans="1:32">
      <c r="A19" s="1345"/>
      <c r="B19" s="1346"/>
      <c r="C19" s="1346"/>
      <c r="D19" s="1346"/>
      <c r="E19" s="1346"/>
      <c r="F19" s="1346"/>
      <c r="G19" s="1346"/>
      <c r="H19" s="1346"/>
      <c r="I19" s="1346"/>
      <c r="J19" s="1346"/>
      <c r="K19" s="1346"/>
      <c r="L19" s="1346"/>
      <c r="M19" s="1346"/>
      <c r="N19" s="1346"/>
      <c r="O19" s="1346"/>
      <c r="P19" s="1346"/>
      <c r="Q19" s="1346"/>
      <c r="R19" s="1346"/>
      <c r="S19" s="1346"/>
      <c r="T19" s="1346"/>
      <c r="U19" s="1346"/>
      <c r="V19" s="1346"/>
      <c r="W19" s="1346"/>
      <c r="X19" s="1346"/>
      <c r="Y19" s="1346"/>
      <c r="Z19" s="1346"/>
      <c r="AA19" s="1346"/>
      <c r="AB19" s="1346"/>
      <c r="AC19" s="1346"/>
      <c r="AD19" s="1346"/>
      <c r="AE19" s="1346"/>
      <c r="AF19" s="1347"/>
    </row>
    <row r="20" spans="1:32">
      <c r="A20" s="1345"/>
      <c r="B20" s="1346"/>
      <c r="C20" s="1346"/>
      <c r="D20" s="1346"/>
      <c r="E20" s="1346"/>
      <c r="F20" s="1346"/>
      <c r="G20" s="1346"/>
      <c r="H20" s="1346"/>
      <c r="I20" s="1346"/>
      <c r="J20" s="1346"/>
      <c r="K20" s="1346"/>
      <c r="L20" s="1346"/>
      <c r="M20" s="1346"/>
      <c r="N20" s="1346"/>
      <c r="O20" s="1346"/>
      <c r="P20" s="1346"/>
      <c r="Q20" s="1346"/>
      <c r="R20" s="1346"/>
      <c r="S20" s="1346"/>
      <c r="T20" s="1346"/>
      <c r="U20" s="1346"/>
      <c r="V20" s="1346"/>
      <c r="W20" s="1346"/>
      <c r="X20" s="1346"/>
      <c r="Y20" s="1346"/>
      <c r="Z20" s="1346"/>
      <c r="AA20" s="1346"/>
      <c r="AB20" s="1346"/>
      <c r="AC20" s="1346"/>
      <c r="AD20" s="1346"/>
      <c r="AE20" s="1346"/>
      <c r="AF20" s="1347"/>
    </row>
    <row r="21" spans="1:32">
      <c r="A21" s="1345"/>
      <c r="B21" s="1346"/>
      <c r="C21" s="1346"/>
      <c r="D21" s="1346"/>
      <c r="E21" s="1346"/>
      <c r="F21" s="1346"/>
      <c r="G21" s="1346"/>
      <c r="H21" s="1346"/>
      <c r="I21" s="1346"/>
      <c r="J21" s="1346"/>
      <c r="K21" s="1346"/>
      <c r="L21" s="1346"/>
      <c r="M21" s="1346"/>
      <c r="N21" s="1346"/>
      <c r="O21" s="1346"/>
      <c r="P21" s="1346"/>
      <c r="Q21" s="1346"/>
      <c r="R21" s="1346"/>
      <c r="S21" s="1346"/>
      <c r="T21" s="1346"/>
      <c r="U21" s="1346"/>
      <c r="V21" s="1346"/>
      <c r="W21" s="1346"/>
      <c r="X21" s="1346"/>
      <c r="Y21" s="1346"/>
      <c r="Z21" s="1346"/>
      <c r="AA21" s="1346"/>
      <c r="AB21" s="1346"/>
      <c r="AC21" s="1346"/>
      <c r="AD21" s="1346"/>
      <c r="AE21" s="1346"/>
      <c r="AF21" s="1347"/>
    </row>
    <row r="22" spans="1:32">
      <c r="A22" s="1345"/>
      <c r="B22" s="1346"/>
      <c r="C22" s="1346"/>
      <c r="D22" s="1346"/>
      <c r="E22" s="1346"/>
      <c r="F22" s="1346"/>
      <c r="G22" s="1346"/>
      <c r="H22" s="1346"/>
      <c r="I22" s="1346"/>
      <c r="J22" s="1346"/>
      <c r="K22" s="1346"/>
      <c r="L22" s="1346"/>
      <c r="M22" s="1346"/>
      <c r="N22" s="1346"/>
      <c r="O22" s="1346"/>
      <c r="P22" s="1346"/>
      <c r="Q22" s="1346"/>
      <c r="R22" s="1346"/>
      <c r="S22" s="1346"/>
      <c r="T22" s="1346"/>
      <c r="U22" s="1346"/>
      <c r="V22" s="1346"/>
      <c r="W22" s="1346"/>
      <c r="X22" s="1346"/>
      <c r="Y22" s="1346"/>
      <c r="Z22" s="1346"/>
      <c r="AA22" s="1346"/>
      <c r="AB22" s="1346"/>
      <c r="AC22" s="1346"/>
      <c r="AD22" s="1346"/>
      <c r="AE22" s="1346"/>
      <c r="AF22" s="1347"/>
    </row>
    <row r="23" spans="1:32">
      <c r="A23" s="1345"/>
      <c r="B23" s="1346"/>
      <c r="C23" s="1346"/>
      <c r="D23" s="1346"/>
      <c r="E23" s="1346"/>
      <c r="F23" s="1346"/>
      <c r="G23" s="1346"/>
      <c r="H23" s="1346"/>
      <c r="I23" s="1346"/>
      <c r="J23" s="1346"/>
      <c r="K23" s="1346"/>
      <c r="L23" s="1346"/>
      <c r="M23" s="1346"/>
      <c r="N23" s="1346"/>
      <c r="O23" s="1346"/>
      <c r="P23" s="1346"/>
      <c r="Q23" s="1346"/>
      <c r="R23" s="1346"/>
      <c r="S23" s="1346"/>
      <c r="T23" s="1346"/>
      <c r="U23" s="1346"/>
      <c r="V23" s="1346"/>
      <c r="W23" s="1346"/>
      <c r="X23" s="1346"/>
      <c r="Y23" s="1346"/>
      <c r="Z23" s="1346"/>
      <c r="AA23" s="1346"/>
      <c r="AB23" s="1346"/>
      <c r="AC23" s="1346"/>
      <c r="AD23" s="1346"/>
      <c r="AE23" s="1346"/>
      <c r="AF23" s="1347"/>
    </row>
    <row r="24" spans="1:32">
      <c r="A24" s="1345"/>
      <c r="B24" s="1346"/>
      <c r="C24" s="1346"/>
      <c r="D24" s="1346"/>
      <c r="E24" s="1346"/>
      <c r="F24" s="1346"/>
      <c r="G24" s="1346"/>
      <c r="H24" s="1346"/>
      <c r="I24" s="1346"/>
      <c r="J24" s="1346"/>
      <c r="K24" s="1346"/>
      <c r="L24" s="1346"/>
      <c r="M24" s="1346"/>
      <c r="N24" s="1346"/>
      <c r="O24" s="1346"/>
      <c r="P24" s="1346"/>
      <c r="Q24" s="1346"/>
      <c r="R24" s="1346"/>
      <c r="S24" s="1346"/>
      <c r="T24" s="1346"/>
      <c r="U24" s="1346"/>
      <c r="V24" s="1346"/>
      <c r="W24" s="1346"/>
      <c r="X24" s="1346"/>
      <c r="Y24" s="1346"/>
      <c r="Z24" s="1346"/>
      <c r="AA24" s="1346"/>
      <c r="AB24" s="1346"/>
      <c r="AC24" s="1346"/>
      <c r="AD24" s="1346"/>
      <c r="AE24" s="1346"/>
      <c r="AF24" s="1347"/>
    </row>
    <row r="25" spans="1:32">
      <c r="A25" s="1345"/>
      <c r="B25" s="1346"/>
      <c r="C25" s="1346"/>
      <c r="D25" s="1346"/>
      <c r="E25" s="1346"/>
      <c r="F25" s="1346"/>
      <c r="G25" s="1346"/>
      <c r="H25" s="1346"/>
      <c r="I25" s="1346"/>
      <c r="J25" s="1346"/>
      <c r="K25" s="1346"/>
      <c r="L25" s="1346"/>
      <c r="M25" s="1346"/>
      <c r="N25" s="1346"/>
      <c r="O25" s="1346"/>
      <c r="P25" s="1346"/>
      <c r="Q25" s="1346"/>
      <c r="R25" s="1346"/>
      <c r="S25" s="1346"/>
      <c r="T25" s="1346"/>
      <c r="U25" s="1346"/>
      <c r="V25" s="1346"/>
      <c r="W25" s="1346"/>
      <c r="X25" s="1346"/>
      <c r="Y25" s="1346"/>
      <c r="Z25" s="1346"/>
      <c r="AA25" s="1346"/>
      <c r="AB25" s="1346"/>
      <c r="AC25" s="1346"/>
      <c r="AD25" s="1346"/>
      <c r="AE25" s="1346"/>
      <c r="AF25" s="1347"/>
    </row>
    <row r="26" spans="1:32">
      <c r="A26" s="1345"/>
      <c r="B26" s="1346"/>
      <c r="C26" s="1346"/>
      <c r="D26" s="1346"/>
      <c r="E26" s="1346"/>
      <c r="F26" s="1346"/>
      <c r="G26" s="1346"/>
      <c r="H26" s="1346"/>
      <c r="I26" s="1346"/>
      <c r="J26" s="1346"/>
      <c r="K26" s="1346"/>
      <c r="L26" s="1346"/>
      <c r="M26" s="1346"/>
      <c r="N26" s="1346"/>
      <c r="O26" s="1346"/>
      <c r="P26" s="1346"/>
      <c r="Q26" s="1346"/>
      <c r="R26" s="1346"/>
      <c r="S26" s="1346"/>
      <c r="T26" s="1346"/>
      <c r="U26" s="1346"/>
      <c r="V26" s="1346"/>
      <c r="W26" s="1346"/>
      <c r="X26" s="1346"/>
      <c r="Y26" s="1346"/>
      <c r="Z26" s="1346"/>
      <c r="AA26" s="1346"/>
      <c r="AB26" s="1346"/>
      <c r="AC26" s="1346"/>
      <c r="AD26" s="1346"/>
      <c r="AE26" s="1346"/>
      <c r="AF26" s="1347"/>
    </row>
    <row r="27" spans="1:32">
      <c r="A27" s="1345"/>
      <c r="B27" s="1346"/>
      <c r="C27" s="1346"/>
      <c r="D27" s="1346"/>
      <c r="E27" s="1346"/>
      <c r="F27" s="1346"/>
      <c r="G27" s="1346"/>
      <c r="H27" s="1346"/>
      <c r="I27" s="1346"/>
      <c r="J27" s="1346"/>
      <c r="K27" s="1346"/>
      <c r="L27" s="1346"/>
      <c r="M27" s="1346"/>
      <c r="N27" s="1346"/>
      <c r="O27" s="1346"/>
      <c r="P27" s="1346"/>
      <c r="Q27" s="1346"/>
      <c r="R27" s="1346"/>
      <c r="S27" s="1346"/>
      <c r="T27" s="1346"/>
      <c r="U27" s="1346"/>
      <c r="V27" s="1346"/>
      <c r="W27" s="1346"/>
      <c r="X27" s="1346"/>
      <c r="Y27" s="1346"/>
      <c r="Z27" s="1346"/>
      <c r="AA27" s="1346"/>
      <c r="AB27" s="1346"/>
      <c r="AC27" s="1346"/>
      <c r="AD27" s="1346"/>
      <c r="AE27" s="1346"/>
      <c r="AF27" s="1347"/>
    </row>
    <row r="28" spans="1:32">
      <c r="A28" s="1345"/>
      <c r="B28" s="1346"/>
      <c r="C28" s="1346"/>
      <c r="D28" s="1346"/>
      <c r="E28" s="1346"/>
      <c r="F28" s="1346"/>
      <c r="G28" s="1346"/>
      <c r="H28" s="1346"/>
      <c r="I28" s="1346"/>
      <c r="J28" s="1346"/>
      <c r="K28" s="1346"/>
      <c r="L28" s="1346"/>
      <c r="M28" s="1346"/>
      <c r="N28" s="1346"/>
      <c r="O28" s="1346"/>
      <c r="P28" s="1346"/>
      <c r="Q28" s="1346"/>
      <c r="R28" s="1346"/>
      <c r="S28" s="1346"/>
      <c r="T28" s="1346"/>
      <c r="U28" s="1346"/>
      <c r="V28" s="1346"/>
      <c r="W28" s="1346"/>
      <c r="X28" s="1346"/>
      <c r="Y28" s="1346"/>
      <c r="Z28" s="1346"/>
      <c r="AA28" s="1346"/>
      <c r="AB28" s="1346"/>
      <c r="AC28" s="1346"/>
      <c r="AD28" s="1346"/>
      <c r="AE28" s="1346"/>
      <c r="AF28" s="1347"/>
    </row>
    <row r="29" spans="1:32" ht="15" thickBot="1">
      <c r="A29" s="1348"/>
      <c r="B29" s="1349"/>
      <c r="C29" s="1349"/>
      <c r="D29" s="1349"/>
      <c r="E29" s="1349"/>
      <c r="F29" s="1349"/>
      <c r="G29" s="1349"/>
      <c r="H29" s="1349"/>
      <c r="I29" s="1349"/>
      <c r="J29" s="1349"/>
      <c r="K29" s="1349"/>
      <c r="L29" s="1349"/>
      <c r="M29" s="1349"/>
      <c r="N29" s="1349"/>
      <c r="O29" s="1349"/>
      <c r="P29" s="1349"/>
      <c r="Q29" s="1349"/>
      <c r="R29" s="1349"/>
      <c r="S29" s="1349"/>
      <c r="T29" s="1349"/>
      <c r="U29" s="1349"/>
      <c r="V29" s="1349"/>
      <c r="W29" s="1349"/>
      <c r="X29" s="1349"/>
      <c r="Y29" s="1349"/>
      <c r="Z29" s="1349"/>
      <c r="AA29" s="1349"/>
      <c r="AB29" s="1349"/>
      <c r="AC29" s="1349"/>
      <c r="AD29" s="1349"/>
      <c r="AE29" s="1349"/>
      <c r="AF29" s="1350"/>
    </row>
    <row r="30" spans="1:32" ht="15">
      <c r="A30" s="1342" t="s">
        <v>2387</v>
      </c>
      <c r="B30" s="1343"/>
      <c r="C30" s="1343"/>
      <c r="D30" s="1343"/>
      <c r="E30" s="1343"/>
      <c r="F30" s="1343"/>
      <c r="G30" s="1343"/>
      <c r="H30" s="1343"/>
      <c r="I30" s="1343"/>
      <c r="J30" s="1343"/>
      <c r="K30" s="1343"/>
      <c r="L30" s="1343"/>
      <c r="M30" s="1343"/>
      <c r="N30" s="1343"/>
      <c r="O30" s="1343"/>
      <c r="P30" s="1343"/>
      <c r="Q30" s="1343"/>
      <c r="R30" s="1343"/>
      <c r="S30" s="1343"/>
      <c r="T30" s="1343"/>
      <c r="U30" s="1343"/>
      <c r="V30" s="1343"/>
      <c r="W30" s="1343"/>
      <c r="X30" s="1343"/>
      <c r="Y30" s="1343"/>
      <c r="Z30" s="1343"/>
      <c r="AA30" s="1343"/>
      <c r="AB30" s="1343"/>
      <c r="AC30" s="1343"/>
      <c r="AD30" s="1343"/>
      <c r="AE30" s="1343"/>
      <c r="AF30" s="1344"/>
    </row>
    <row r="31" spans="1:32">
      <c r="A31" s="1360"/>
      <c r="B31" s="1361"/>
      <c r="C31" s="1361"/>
      <c r="D31" s="1361"/>
      <c r="E31" s="1361"/>
      <c r="F31" s="1361"/>
      <c r="G31" s="1361"/>
      <c r="H31" s="1361"/>
      <c r="I31" s="1361"/>
      <c r="J31" s="1361"/>
      <c r="K31" s="1361"/>
      <c r="L31" s="1361"/>
      <c r="M31" s="1361"/>
      <c r="N31" s="1361"/>
      <c r="O31" s="1361"/>
      <c r="P31" s="1361"/>
      <c r="Q31" s="1361"/>
      <c r="R31" s="1361"/>
      <c r="S31" s="1361"/>
      <c r="T31" s="1361"/>
      <c r="U31" s="1361"/>
      <c r="V31" s="1361"/>
      <c r="W31" s="1361"/>
      <c r="X31" s="1361"/>
      <c r="Y31" s="1361"/>
      <c r="Z31" s="1361"/>
      <c r="AA31" s="1361"/>
      <c r="AB31" s="1361"/>
      <c r="AC31" s="1361"/>
      <c r="AD31" s="1361"/>
      <c r="AE31" s="1361"/>
      <c r="AF31" s="1362"/>
    </row>
    <row r="32" spans="1:32">
      <c r="A32" s="1360"/>
      <c r="B32" s="1361"/>
      <c r="C32" s="1361"/>
      <c r="D32" s="1361"/>
      <c r="E32" s="1361"/>
      <c r="F32" s="1361"/>
      <c r="G32" s="1361"/>
      <c r="H32" s="1361"/>
      <c r="I32" s="1361"/>
      <c r="J32" s="1361"/>
      <c r="K32" s="1361"/>
      <c r="L32" s="1361"/>
      <c r="M32" s="1361"/>
      <c r="N32" s="1361"/>
      <c r="O32" s="1361"/>
      <c r="P32" s="1361"/>
      <c r="Q32" s="1361"/>
      <c r="R32" s="1361"/>
      <c r="S32" s="1361"/>
      <c r="T32" s="1361"/>
      <c r="U32" s="1361"/>
      <c r="V32" s="1361"/>
      <c r="W32" s="1361"/>
      <c r="X32" s="1361"/>
      <c r="Y32" s="1361"/>
      <c r="Z32" s="1361"/>
      <c r="AA32" s="1361"/>
      <c r="AB32" s="1361"/>
      <c r="AC32" s="1361"/>
      <c r="AD32" s="1361"/>
      <c r="AE32" s="1361"/>
      <c r="AF32" s="1362"/>
    </row>
    <row r="33" spans="1:32">
      <c r="A33" s="1360"/>
      <c r="B33" s="1361"/>
      <c r="C33" s="1361"/>
      <c r="D33" s="1361"/>
      <c r="E33" s="1361"/>
      <c r="F33" s="1361"/>
      <c r="G33" s="1361"/>
      <c r="H33" s="1361"/>
      <c r="I33" s="1361"/>
      <c r="J33" s="1361"/>
      <c r="K33" s="1361"/>
      <c r="L33" s="1361"/>
      <c r="M33" s="1361"/>
      <c r="N33" s="1361"/>
      <c r="O33" s="1361"/>
      <c r="P33" s="1361"/>
      <c r="Q33" s="1361"/>
      <c r="R33" s="1361"/>
      <c r="S33" s="1361"/>
      <c r="T33" s="1361"/>
      <c r="U33" s="1361"/>
      <c r="V33" s="1361"/>
      <c r="W33" s="1361"/>
      <c r="X33" s="1361"/>
      <c r="Y33" s="1361"/>
      <c r="Z33" s="1361"/>
      <c r="AA33" s="1361"/>
      <c r="AB33" s="1361"/>
      <c r="AC33" s="1361"/>
      <c r="AD33" s="1361"/>
      <c r="AE33" s="1361"/>
      <c r="AF33" s="1362"/>
    </row>
    <row r="34" spans="1:32">
      <c r="A34" s="1360"/>
      <c r="B34" s="1361"/>
      <c r="C34" s="1361"/>
      <c r="D34" s="1361"/>
      <c r="E34" s="1361"/>
      <c r="F34" s="1361"/>
      <c r="G34" s="1361"/>
      <c r="H34" s="1361"/>
      <c r="I34" s="1361"/>
      <c r="J34" s="1361"/>
      <c r="K34" s="1361"/>
      <c r="L34" s="1361"/>
      <c r="M34" s="1361"/>
      <c r="N34" s="1361"/>
      <c r="O34" s="1361"/>
      <c r="P34" s="1361"/>
      <c r="Q34" s="1361"/>
      <c r="R34" s="1361"/>
      <c r="S34" s="1361"/>
      <c r="T34" s="1361"/>
      <c r="U34" s="1361"/>
      <c r="V34" s="1361"/>
      <c r="W34" s="1361"/>
      <c r="X34" s="1361"/>
      <c r="Y34" s="1361"/>
      <c r="Z34" s="1361"/>
      <c r="AA34" s="1361"/>
      <c r="AB34" s="1361"/>
      <c r="AC34" s="1361"/>
      <c r="AD34" s="1361"/>
      <c r="AE34" s="1361"/>
      <c r="AF34" s="1362"/>
    </row>
    <row r="35" spans="1:32">
      <c r="A35" s="1360"/>
      <c r="B35" s="1361"/>
      <c r="C35" s="1361"/>
      <c r="D35" s="1361"/>
      <c r="E35" s="1361"/>
      <c r="F35" s="1361"/>
      <c r="G35" s="1361"/>
      <c r="H35" s="1361"/>
      <c r="I35" s="1361"/>
      <c r="J35" s="1361"/>
      <c r="K35" s="1361"/>
      <c r="L35" s="1361"/>
      <c r="M35" s="1361"/>
      <c r="N35" s="1361"/>
      <c r="O35" s="1361"/>
      <c r="P35" s="1361"/>
      <c r="Q35" s="1361"/>
      <c r="R35" s="1361"/>
      <c r="S35" s="1361"/>
      <c r="T35" s="1361"/>
      <c r="U35" s="1361"/>
      <c r="V35" s="1361"/>
      <c r="W35" s="1361"/>
      <c r="X35" s="1361"/>
      <c r="Y35" s="1361"/>
      <c r="Z35" s="1361"/>
      <c r="AA35" s="1361"/>
      <c r="AB35" s="1361"/>
      <c r="AC35" s="1361"/>
      <c r="AD35" s="1361"/>
      <c r="AE35" s="1361"/>
      <c r="AF35" s="1362"/>
    </row>
    <row r="36" spans="1:32">
      <c r="A36" s="1360"/>
      <c r="B36" s="1361"/>
      <c r="C36" s="1361"/>
      <c r="D36" s="1361"/>
      <c r="E36" s="1361"/>
      <c r="F36" s="1361"/>
      <c r="G36" s="1361"/>
      <c r="H36" s="1361"/>
      <c r="I36" s="1361"/>
      <c r="J36" s="1361"/>
      <c r="K36" s="1361"/>
      <c r="L36" s="1361"/>
      <c r="M36" s="1361"/>
      <c r="N36" s="1361"/>
      <c r="O36" s="1361"/>
      <c r="P36" s="1361"/>
      <c r="Q36" s="1361"/>
      <c r="R36" s="1361"/>
      <c r="S36" s="1361"/>
      <c r="T36" s="1361"/>
      <c r="U36" s="1361"/>
      <c r="V36" s="1361"/>
      <c r="W36" s="1361"/>
      <c r="X36" s="1361"/>
      <c r="Y36" s="1361"/>
      <c r="Z36" s="1361"/>
      <c r="AA36" s="1361"/>
      <c r="AB36" s="1361"/>
      <c r="AC36" s="1361"/>
      <c r="AD36" s="1361"/>
      <c r="AE36" s="1361"/>
      <c r="AF36" s="1362"/>
    </row>
    <row r="37" spans="1:32">
      <c r="A37" s="1360"/>
      <c r="B37" s="1361"/>
      <c r="C37" s="1361"/>
      <c r="D37" s="1361"/>
      <c r="E37" s="1361"/>
      <c r="F37" s="1361"/>
      <c r="G37" s="1361"/>
      <c r="H37" s="1361"/>
      <c r="I37" s="1361"/>
      <c r="J37" s="1361"/>
      <c r="K37" s="1361"/>
      <c r="L37" s="1361"/>
      <c r="M37" s="1361"/>
      <c r="N37" s="1361"/>
      <c r="O37" s="1361"/>
      <c r="P37" s="1361"/>
      <c r="Q37" s="1361"/>
      <c r="R37" s="1361"/>
      <c r="S37" s="1361"/>
      <c r="T37" s="1361"/>
      <c r="U37" s="1361"/>
      <c r="V37" s="1361"/>
      <c r="W37" s="1361"/>
      <c r="X37" s="1361"/>
      <c r="Y37" s="1361"/>
      <c r="Z37" s="1361"/>
      <c r="AA37" s="1361"/>
      <c r="AB37" s="1361"/>
      <c r="AC37" s="1361"/>
      <c r="AD37" s="1361"/>
      <c r="AE37" s="1361"/>
      <c r="AF37" s="1362"/>
    </row>
    <row r="38" spans="1:32">
      <c r="A38" s="1360"/>
      <c r="B38" s="1361"/>
      <c r="C38" s="1361"/>
      <c r="D38" s="1361"/>
      <c r="E38" s="1361"/>
      <c r="F38" s="1361"/>
      <c r="G38" s="1361"/>
      <c r="H38" s="1361"/>
      <c r="I38" s="1361"/>
      <c r="J38" s="1361"/>
      <c r="K38" s="1361"/>
      <c r="L38" s="1361"/>
      <c r="M38" s="1361"/>
      <c r="N38" s="1361"/>
      <c r="O38" s="1361"/>
      <c r="P38" s="1361"/>
      <c r="Q38" s="1361"/>
      <c r="R38" s="1361"/>
      <c r="S38" s="1361"/>
      <c r="T38" s="1361"/>
      <c r="U38" s="1361"/>
      <c r="V38" s="1361"/>
      <c r="W38" s="1361"/>
      <c r="X38" s="1361"/>
      <c r="Y38" s="1361"/>
      <c r="Z38" s="1361"/>
      <c r="AA38" s="1361"/>
      <c r="AB38" s="1361"/>
      <c r="AC38" s="1361"/>
      <c r="AD38" s="1361"/>
      <c r="AE38" s="1361"/>
      <c r="AF38" s="1362"/>
    </row>
    <row r="39" spans="1:32">
      <c r="A39" s="1360"/>
      <c r="B39" s="1361"/>
      <c r="C39" s="1361"/>
      <c r="D39" s="1361"/>
      <c r="E39" s="1361"/>
      <c r="F39" s="1361"/>
      <c r="G39" s="1361"/>
      <c r="H39" s="1361"/>
      <c r="I39" s="1361"/>
      <c r="J39" s="1361"/>
      <c r="K39" s="1361"/>
      <c r="L39" s="1361"/>
      <c r="M39" s="1361"/>
      <c r="N39" s="1361"/>
      <c r="O39" s="1361"/>
      <c r="P39" s="1361"/>
      <c r="Q39" s="1361"/>
      <c r="R39" s="1361"/>
      <c r="S39" s="1361"/>
      <c r="T39" s="1361"/>
      <c r="U39" s="1361"/>
      <c r="V39" s="1361"/>
      <c r="W39" s="1361"/>
      <c r="X39" s="1361"/>
      <c r="Y39" s="1361"/>
      <c r="Z39" s="1361"/>
      <c r="AA39" s="1361"/>
      <c r="AB39" s="1361"/>
      <c r="AC39" s="1361"/>
      <c r="AD39" s="1361"/>
      <c r="AE39" s="1361"/>
      <c r="AF39" s="1362"/>
    </row>
    <row r="40" spans="1:32">
      <c r="A40" s="1360"/>
      <c r="B40" s="1361"/>
      <c r="C40" s="1361"/>
      <c r="D40" s="1361"/>
      <c r="E40" s="1361"/>
      <c r="F40" s="1361"/>
      <c r="G40" s="1361"/>
      <c r="H40" s="1361"/>
      <c r="I40" s="1361"/>
      <c r="J40" s="1361"/>
      <c r="K40" s="1361"/>
      <c r="L40" s="1361"/>
      <c r="M40" s="1361"/>
      <c r="N40" s="1361"/>
      <c r="O40" s="1361"/>
      <c r="P40" s="1361"/>
      <c r="Q40" s="1361"/>
      <c r="R40" s="1361"/>
      <c r="S40" s="1361"/>
      <c r="T40" s="1361"/>
      <c r="U40" s="1361"/>
      <c r="V40" s="1361"/>
      <c r="W40" s="1361"/>
      <c r="X40" s="1361"/>
      <c r="Y40" s="1361"/>
      <c r="Z40" s="1361"/>
      <c r="AA40" s="1361"/>
      <c r="AB40" s="1361"/>
      <c r="AC40" s="1361"/>
      <c r="AD40" s="1361"/>
      <c r="AE40" s="1361"/>
      <c r="AF40" s="1362"/>
    </row>
    <row r="41" spans="1:32">
      <c r="A41" s="1360"/>
      <c r="B41" s="1361"/>
      <c r="C41" s="1361"/>
      <c r="D41" s="1361"/>
      <c r="E41" s="1361"/>
      <c r="F41" s="1361"/>
      <c r="G41" s="1361"/>
      <c r="H41" s="1361"/>
      <c r="I41" s="1361"/>
      <c r="J41" s="1361"/>
      <c r="K41" s="1361"/>
      <c r="L41" s="1361"/>
      <c r="M41" s="1361"/>
      <c r="N41" s="1361"/>
      <c r="O41" s="1361"/>
      <c r="P41" s="1361"/>
      <c r="Q41" s="1361"/>
      <c r="R41" s="1361"/>
      <c r="S41" s="1361"/>
      <c r="T41" s="1361"/>
      <c r="U41" s="1361"/>
      <c r="V41" s="1361"/>
      <c r="W41" s="1361"/>
      <c r="X41" s="1361"/>
      <c r="Y41" s="1361"/>
      <c r="Z41" s="1361"/>
      <c r="AA41" s="1361"/>
      <c r="AB41" s="1361"/>
      <c r="AC41" s="1361"/>
      <c r="AD41" s="1361"/>
      <c r="AE41" s="1361"/>
      <c r="AF41" s="1362"/>
    </row>
    <row r="42" spans="1:32">
      <c r="A42" s="1360"/>
      <c r="B42" s="1361"/>
      <c r="C42" s="1361"/>
      <c r="D42" s="1361"/>
      <c r="E42" s="1361"/>
      <c r="F42" s="1361"/>
      <c r="G42" s="1361"/>
      <c r="H42" s="1361"/>
      <c r="I42" s="1361"/>
      <c r="J42" s="1361"/>
      <c r="K42" s="1361"/>
      <c r="L42" s="1361"/>
      <c r="M42" s="1361"/>
      <c r="N42" s="1361"/>
      <c r="O42" s="1361"/>
      <c r="P42" s="1361"/>
      <c r="Q42" s="1361"/>
      <c r="R42" s="1361"/>
      <c r="S42" s="1361"/>
      <c r="T42" s="1361"/>
      <c r="U42" s="1361"/>
      <c r="V42" s="1361"/>
      <c r="W42" s="1361"/>
      <c r="X42" s="1361"/>
      <c r="Y42" s="1361"/>
      <c r="Z42" s="1361"/>
      <c r="AA42" s="1361"/>
      <c r="AB42" s="1361"/>
      <c r="AC42" s="1361"/>
      <c r="AD42" s="1361"/>
      <c r="AE42" s="1361"/>
      <c r="AF42" s="1362"/>
    </row>
    <row r="43" spans="1:32">
      <c r="A43" s="1360"/>
      <c r="B43" s="1361"/>
      <c r="C43" s="1361"/>
      <c r="D43" s="1361"/>
      <c r="E43" s="1361"/>
      <c r="F43" s="1361"/>
      <c r="G43" s="1361"/>
      <c r="H43" s="1361"/>
      <c r="I43" s="1361"/>
      <c r="J43" s="1361"/>
      <c r="K43" s="1361"/>
      <c r="L43" s="1361"/>
      <c r="M43" s="1361"/>
      <c r="N43" s="1361"/>
      <c r="O43" s="1361"/>
      <c r="P43" s="1361"/>
      <c r="Q43" s="1361"/>
      <c r="R43" s="1361"/>
      <c r="S43" s="1361"/>
      <c r="T43" s="1361"/>
      <c r="U43" s="1361"/>
      <c r="V43" s="1361"/>
      <c r="W43" s="1361"/>
      <c r="X43" s="1361"/>
      <c r="Y43" s="1361"/>
      <c r="Z43" s="1361"/>
      <c r="AA43" s="1361"/>
      <c r="AB43" s="1361"/>
      <c r="AC43" s="1361"/>
      <c r="AD43" s="1361"/>
      <c r="AE43" s="1361"/>
      <c r="AF43" s="1362"/>
    </row>
    <row r="44" spans="1:32" ht="15" thickBot="1">
      <c r="A44" s="1363"/>
      <c r="B44" s="1364"/>
      <c r="C44" s="1364"/>
      <c r="D44" s="1364"/>
      <c r="E44" s="1364"/>
      <c r="F44" s="1364"/>
      <c r="G44" s="1364"/>
      <c r="H44" s="1364"/>
      <c r="I44" s="1364"/>
      <c r="J44" s="1364"/>
      <c r="K44" s="1364"/>
      <c r="L44" s="1364"/>
      <c r="M44" s="1364"/>
      <c r="N44" s="1364"/>
      <c r="O44" s="1364"/>
      <c r="P44" s="1364"/>
      <c r="Q44" s="1364"/>
      <c r="R44" s="1364"/>
      <c r="S44" s="1364"/>
      <c r="T44" s="1364"/>
      <c r="U44" s="1364"/>
      <c r="V44" s="1364"/>
      <c r="W44" s="1364"/>
      <c r="X44" s="1364"/>
      <c r="Y44" s="1364"/>
      <c r="Z44" s="1364"/>
      <c r="AA44" s="1364"/>
      <c r="AB44" s="1364"/>
      <c r="AC44" s="1364"/>
      <c r="AD44" s="1364"/>
      <c r="AE44" s="1364"/>
      <c r="AF44" s="1365"/>
    </row>
    <row r="45" spans="1:32" ht="15">
      <c r="A45" s="1342" t="s">
        <v>2385</v>
      </c>
      <c r="B45" s="1343"/>
      <c r="C45" s="1343"/>
      <c r="D45" s="1343"/>
      <c r="E45" s="1343"/>
      <c r="F45" s="1343"/>
      <c r="G45" s="1343"/>
      <c r="H45" s="1343"/>
      <c r="I45" s="1343"/>
      <c r="J45" s="1343"/>
      <c r="K45" s="1343"/>
      <c r="L45" s="1343"/>
      <c r="M45" s="1343"/>
      <c r="N45" s="1343"/>
      <c r="O45" s="1343"/>
      <c r="P45" s="1343"/>
      <c r="Q45" s="1343"/>
      <c r="R45" s="1343"/>
      <c r="S45" s="1343"/>
      <c r="T45" s="1343"/>
      <c r="U45" s="1343"/>
      <c r="V45" s="1343"/>
      <c r="W45" s="1343"/>
      <c r="X45" s="1343"/>
      <c r="Y45" s="1343"/>
      <c r="Z45" s="1343"/>
      <c r="AA45" s="1343"/>
      <c r="AB45" s="1343"/>
      <c r="AC45" s="1343"/>
      <c r="AD45" s="1343"/>
      <c r="AE45" s="1343"/>
      <c r="AF45" s="1344"/>
    </row>
    <row r="46" spans="1:32" ht="15">
      <c r="A46" s="754"/>
      <c r="B46" s="755"/>
      <c r="C46" s="755"/>
      <c r="D46" s="755"/>
      <c r="E46" s="755"/>
      <c r="F46" s="755"/>
      <c r="G46" s="755"/>
      <c r="H46" s="755"/>
      <c r="I46" s="755"/>
      <c r="J46" s="755"/>
      <c r="K46" s="755"/>
      <c r="L46" s="755"/>
      <c r="M46" s="755"/>
      <c r="N46" s="755"/>
      <c r="O46" s="755"/>
      <c r="P46" s="755"/>
      <c r="Q46" s="755"/>
      <c r="R46" s="755"/>
      <c r="S46" s="755"/>
      <c r="T46" s="755"/>
      <c r="U46" s="755"/>
      <c r="V46" s="755"/>
      <c r="W46" s="755"/>
      <c r="X46" s="755"/>
      <c r="Y46" s="755"/>
      <c r="Z46" s="755"/>
      <c r="AA46" s="755"/>
      <c r="AB46" s="755"/>
      <c r="AC46" s="755"/>
      <c r="AD46" s="755"/>
      <c r="AE46" s="755"/>
      <c r="AF46" s="756"/>
    </row>
    <row r="47" spans="1:32">
      <c r="A47" s="1367"/>
      <c r="B47" s="1356"/>
      <c r="C47" s="1356"/>
      <c r="D47" s="1356"/>
      <c r="E47" s="1356"/>
      <c r="F47" s="1356"/>
      <c r="G47" s="1356"/>
      <c r="H47" s="1356"/>
      <c r="I47" s="1356"/>
      <c r="J47" s="1356"/>
      <c r="K47" s="1356"/>
      <c r="L47" s="1356"/>
      <c r="M47" s="1356"/>
      <c r="N47" s="1356"/>
      <c r="O47" s="1356"/>
      <c r="P47" s="1356"/>
      <c r="Q47" s="1356"/>
      <c r="R47" s="1356"/>
      <c r="S47" s="1356"/>
      <c r="T47" s="1356"/>
      <c r="U47" s="1356"/>
      <c r="V47" s="1356"/>
      <c r="W47" s="744"/>
      <c r="X47" s="1356"/>
      <c r="Y47" s="1356"/>
      <c r="Z47" s="1356"/>
      <c r="AA47" s="1356"/>
      <c r="AB47" s="1356"/>
      <c r="AC47" s="1356"/>
      <c r="AD47" s="1356"/>
      <c r="AE47" s="1356"/>
      <c r="AF47" s="1357"/>
    </row>
    <row r="48" spans="1:32" s="668" customFormat="1" ht="9" thickBot="1">
      <c r="A48" s="1366" t="s">
        <v>2385</v>
      </c>
      <c r="B48" s="1351"/>
      <c r="C48" s="1351"/>
      <c r="D48" s="1351"/>
      <c r="E48" s="1351"/>
      <c r="F48" s="1351"/>
      <c r="G48" s="1351"/>
      <c r="H48" s="1351"/>
      <c r="I48" s="1351"/>
      <c r="J48" s="1351"/>
      <c r="K48" s="1351"/>
      <c r="L48" s="1351"/>
      <c r="M48" s="1351"/>
      <c r="N48" s="1351"/>
      <c r="O48" s="1351"/>
      <c r="P48" s="1351"/>
      <c r="Q48" s="1351"/>
      <c r="R48" s="1351"/>
      <c r="S48" s="1351"/>
      <c r="T48" s="1351"/>
      <c r="U48" s="1351"/>
      <c r="V48" s="1351"/>
      <c r="W48" s="745"/>
      <c r="X48" s="1351" t="s">
        <v>2386</v>
      </c>
      <c r="Y48" s="1351"/>
      <c r="Z48" s="1351"/>
      <c r="AA48" s="1351"/>
      <c r="AB48" s="1351"/>
      <c r="AC48" s="1351"/>
      <c r="AD48" s="1351"/>
      <c r="AE48" s="1351"/>
      <c r="AF48" s="1352"/>
    </row>
  </sheetData>
  <mergeCells count="43">
    <mergeCell ref="A48:V48"/>
    <mergeCell ref="X48:AF48"/>
    <mergeCell ref="X47:AF47"/>
    <mergeCell ref="A47:V47"/>
    <mergeCell ref="A45:AF45"/>
    <mergeCell ref="A31:AF44"/>
    <mergeCell ref="A8:B8"/>
    <mergeCell ref="A7:B7"/>
    <mergeCell ref="A11:E11"/>
    <mergeCell ref="A10:E10"/>
    <mergeCell ref="A13:E13"/>
    <mergeCell ref="A14:E14"/>
    <mergeCell ref="S7:AF7"/>
    <mergeCell ref="S13:AF13"/>
    <mergeCell ref="L13:Q13"/>
    <mergeCell ref="K7:Q7"/>
    <mergeCell ref="K8:Q8"/>
    <mergeCell ref="G11:J11"/>
    <mergeCell ref="G13:J13"/>
    <mergeCell ref="G10:J10"/>
    <mergeCell ref="D8:I8"/>
    <mergeCell ref="D7:I7"/>
    <mergeCell ref="S8:AF8"/>
    <mergeCell ref="S14:AF14"/>
    <mergeCell ref="L14:Q14"/>
    <mergeCell ref="L11:Q11"/>
    <mergeCell ref="L10:Q10"/>
    <mergeCell ref="S10:AF10"/>
    <mergeCell ref="Q4:AF4"/>
    <mergeCell ref="A6:AF6"/>
    <mergeCell ref="A1:P1"/>
    <mergeCell ref="Q1:AF1"/>
    <mergeCell ref="Q3:AF3"/>
    <mergeCell ref="Q5:AF5"/>
    <mergeCell ref="Q2:AF2"/>
    <mergeCell ref="A15:AF15"/>
    <mergeCell ref="A17:AF29"/>
    <mergeCell ref="A30:AF30"/>
    <mergeCell ref="A12:AF12"/>
    <mergeCell ref="A9:AF9"/>
    <mergeCell ref="S11:AF11"/>
    <mergeCell ref="G14:J14"/>
    <mergeCell ref="F16:AE16"/>
  </mergeCells>
  <pageMargins left="1" right="1" top="1" bottom="1" header="0.5" footer="0.5"/>
  <pageSetup orientation="portrait" r:id="rId1"/>
  <headerFooter>
    <oddHeader>&amp;C&amp;"Arial,Bold"&amp;12Request for Information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>
  <dimension ref="A1:T23"/>
  <sheetViews>
    <sheetView workbookViewId="0">
      <pane xSplit="3" topLeftCell="E1" activePane="topRight" state="frozen"/>
      <selection activeCell="A3" sqref="A3"/>
      <selection pane="topRight" activeCell="A3" sqref="A3"/>
    </sheetView>
  </sheetViews>
  <sheetFormatPr defaultRowHeight="15.75"/>
  <cols>
    <col min="1" max="1" width="8.140625" style="58" bestFit="1" customWidth="1"/>
    <col min="2" max="2" width="17.7109375" style="58" customWidth="1"/>
    <col min="3" max="3" width="30.7109375" style="58" customWidth="1"/>
    <col min="4" max="5" width="9.7109375" style="58" customWidth="1"/>
    <col min="6" max="7" width="17.7109375" style="58" customWidth="1"/>
    <col min="8" max="8" width="12.5703125" style="58" customWidth="1"/>
    <col min="9" max="9" width="17.28515625" style="58" bestFit="1" customWidth="1"/>
    <col min="10" max="10" width="11.42578125" style="58" bestFit="1" customWidth="1"/>
    <col min="11" max="12" width="50.7109375" style="58" customWidth="1"/>
    <col min="13" max="13" width="9.140625" style="58"/>
    <col min="14" max="14" width="3.28515625" style="58" customWidth="1"/>
    <col min="15" max="15" width="7.28515625" style="58" bestFit="1" customWidth="1"/>
    <col min="16" max="16" width="9.140625" style="58"/>
    <col min="17" max="17" width="8.7109375" style="58" bestFit="1" customWidth="1"/>
    <col min="18" max="18" width="10.28515625" style="58" bestFit="1" customWidth="1"/>
    <col min="19" max="19" width="3.28515625" style="58" customWidth="1"/>
    <col min="20" max="16384" width="9.140625" style="58"/>
  </cols>
  <sheetData>
    <row r="1" spans="1:20" ht="16.5" thickBot="1">
      <c r="A1" s="49" t="s">
        <v>477</v>
      </c>
      <c r="B1" s="50"/>
      <c r="C1" s="51"/>
      <c r="D1" s="52"/>
      <c r="E1" s="52"/>
      <c r="F1" s="52" t="s">
        <v>478</v>
      </c>
      <c r="G1" s="52" t="s">
        <v>479</v>
      </c>
      <c r="H1" s="52" t="s">
        <v>480</v>
      </c>
      <c r="I1" s="52" t="s">
        <v>481</v>
      </c>
      <c r="J1" s="52"/>
      <c r="K1" s="52"/>
      <c r="L1" s="53" t="s">
        <v>492</v>
      </c>
      <c r="M1" s="54"/>
      <c r="N1" s="55"/>
      <c r="O1" s="56"/>
      <c r="P1" s="56"/>
      <c r="Q1" s="56"/>
      <c r="R1" s="56"/>
      <c r="S1" s="55"/>
      <c r="T1" s="57" t="s">
        <v>482</v>
      </c>
    </row>
    <row r="2" spans="1:20" s="63" customFormat="1" ht="12.75">
      <c r="A2" s="59" t="s">
        <v>483</v>
      </c>
      <c r="B2" s="60" t="s">
        <v>484</v>
      </c>
      <c r="C2" s="60" t="s">
        <v>485</v>
      </c>
      <c r="D2" s="60" t="s">
        <v>486</v>
      </c>
      <c r="E2" s="60" t="s">
        <v>487</v>
      </c>
      <c r="F2" s="60" t="s">
        <v>479</v>
      </c>
      <c r="G2" s="60" t="s">
        <v>488</v>
      </c>
      <c r="H2" s="60" t="s">
        <v>489</v>
      </c>
      <c r="I2" s="60" t="s">
        <v>479</v>
      </c>
      <c r="J2" s="60" t="s">
        <v>490</v>
      </c>
      <c r="K2" s="60" t="s">
        <v>491</v>
      </c>
      <c r="L2" s="135" t="s">
        <v>722</v>
      </c>
      <c r="M2" s="61"/>
      <c r="N2" s="62"/>
      <c r="O2" s="60" t="s">
        <v>483</v>
      </c>
      <c r="P2" s="60" t="s">
        <v>486</v>
      </c>
      <c r="Q2" s="60" t="s">
        <v>487</v>
      </c>
      <c r="R2" s="60" t="s">
        <v>490</v>
      </c>
      <c r="S2" s="62"/>
      <c r="T2" s="57" t="s">
        <v>493</v>
      </c>
    </row>
    <row r="3" spans="1:20" s="75" customFormat="1">
      <c r="A3" s="64"/>
      <c r="B3" s="65"/>
      <c r="C3" s="66"/>
      <c r="D3" s="65"/>
      <c r="E3" s="67"/>
      <c r="F3" s="68"/>
      <c r="G3" s="68"/>
      <c r="H3" s="69">
        <f ca="1">G3-TODAY()</f>
        <v>-42491</v>
      </c>
      <c r="I3" s="68"/>
      <c r="J3" s="65"/>
      <c r="K3" s="70"/>
      <c r="L3" s="71"/>
      <c r="M3" s="72"/>
      <c r="N3" s="73"/>
      <c r="O3" s="74" t="s">
        <v>494</v>
      </c>
      <c r="P3" s="74" t="s">
        <v>495</v>
      </c>
      <c r="Q3" s="74" t="s">
        <v>496</v>
      </c>
      <c r="R3" s="74" t="s">
        <v>497</v>
      </c>
      <c r="S3" s="73"/>
      <c r="T3" s="57" t="s">
        <v>498</v>
      </c>
    </row>
    <row r="4" spans="1:20">
      <c r="A4" s="64"/>
      <c r="B4" s="65"/>
      <c r="C4" s="66"/>
      <c r="D4" s="65"/>
      <c r="E4" s="67"/>
      <c r="F4" s="68"/>
      <c r="G4" s="68"/>
      <c r="H4" s="69">
        <f t="shared" ref="H4:H13" ca="1" si="0">G4-TODAY()</f>
        <v>-42491</v>
      </c>
      <c r="I4" s="68"/>
      <c r="J4" s="65"/>
      <c r="K4" s="70"/>
      <c r="L4" s="71"/>
      <c r="M4" s="54"/>
      <c r="N4" s="55"/>
      <c r="O4" s="76" t="s">
        <v>499</v>
      </c>
      <c r="P4" s="76" t="s">
        <v>500</v>
      </c>
      <c r="Q4" s="76" t="s">
        <v>501</v>
      </c>
      <c r="R4" s="76" t="s">
        <v>502</v>
      </c>
      <c r="S4" s="55"/>
      <c r="T4" s="57" t="s">
        <v>503</v>
      </c>
    </row>
    <row r="5" spans="1:20">
      <c r="A5" s="64"/>
      <c r="B5" s="65"/>
      <c r="C5" s="66"/>
      <c r="D5" s="65"/>
      <c r="E5" s="67"/>
      <c r="F5" s="68"/>
      <c r="G5" s="68"/>
      <c r="H5" s="69">
        <f t="shared" ca="1" si="0"/>
        <v>-42491</v>
      </c>
      <c r="I5" s="68"/>
      <c r="J5" s="65"/>
      <c r="K5" s="70"/>
      <c r="L5" s="71"/>
      <c r="M5" s="54"/>
      <c r="N5" s="55"/>
      <c r="O5" s="76" t="s">
        <v>504</v>
      </c>
      <c r="P5" s="76" t="s">
        <v>505</v>
      </c>
      <c r="Q5" s="76" t="s">
        <v>506</v>
      </c>
      <c r="R5" s="76" t="s">
        <v>507</v>
      </c>
      <c r="S5" s="55"/>
      <c r="T5" s="57" t="s">
        <v>508</v>
      </c>
    </row>
    <row r="6" spans="1:20">
      <c r="A6" s="64"/>
      <c r="B6" s="65"/>
      <c r="C6" s="66"/>
      <c r="D6" s="65"/>
      <c r="E6" s="67"/>
      <c r="F6" s="68"/>
      <c r="G6" s="68"/>
      <c r="H6" s="69">
        <f t="shared" ca="1" si="0"/>
        <v>-42491</v>
      </c>
      <c r="I6" s="68"/>
      <c r="J6" s="65"/>
      <c r="K6" s="70"/>
      <c r="L6" s="71"/>
      <c r="M6" s="54"/>
      <c r="N6" s="55"/>
      <c r="O6" s="76" t="s">
        <v>509</v>
      </c>
      <c r="P6" s="76" t="s">
        <v>510</v>
      </c>
      <c r="Q6" s="76" t="s">
        <v>511</v>
      </c>
      <c r="R6" s="76" t="s">
        <v>512</v>
      </c>
      <c r="S6" s="55"/>
      <c r="T6" s="57" t="s">
        <v>513</v>
      </c>
    </row>
    <row r="7" spans="1:20">
      <c r="A7" s="64"/>
      <c r="B7" s="65"/>
      <c r="C7" s="66"/>
      <c r="D7" s="65"/>
      <c r="E7" s="67"/>
      <c r="F7" s="68"/>
      <c r="G7" s="68"/>
      <c r="H7" s="69">
        <f t="shared" ca="1" si="0"/>
        <v>-42491</v>
      </c>
      <c r="I7" s="68"/>
      <c r="J7" s="65"/>
      <c r="K7" s="70"/>
      <c r="L7" s="71"/>
      <c r="M7" s="54"/>
      <c r="N7" s="55"/>
      <c r="O7" s="77"/>
      <c r="P7" s="76" t="s">
        <v>514</v>
      </c>
      <c r="Q7" s="76" t="s">
        <v>515</v>
      </c>
      <c r="R7" s="77"/>
      <c r="S7" s="55"/>
      <c r="T7" s="57" t="s">
        <v>516</v>
      </c>
    </row>
    <row r="8" spans="1:20">
      <c r="A8" s="64"/>
      <c r="B8" s="65"/>
      <c r="C8" s="66"/>
      <c r="D8" s="65"/>
      <c r="E8" s="67"/>
      <c r="F8" s="68"/>
      <c r="G8" s="68"/>
      <c r="H8" s="69">
        <f t="shared" ca="1" si="0"/>
        <v>-42491</v>
      </c>
      <c r="I8" s="68"/>
      <c r="J8" s="65"/>
      <c r="K8" s="70"/>
      <c r="L8" s="71"/>
      <c r="M8" s="54"/>
      <c r="N8" s="55"/>
      <c r="O8" s="77"/>
      <c r="P8" s="76" t="s">
        <v>517</v>
      </c>
      <c r="Q8" s="76" t="s">
        <v>518</v>
      </c>
      <c r="R8" s="77"/>
      <c r="S8" s="55"/>
      <c r="T8" s="57" t="s">
        <v>519</v>
      </c>
    </row>
    <row r="9" spans="1:20">
      <c r="A9" s="64"/>
      <c r="B9" s="65"/>
      <c r="C9" s="66"/>
      <c r="D9" s="65"/>
      <c r="E9" s="67"/>
      <c r="F9" s="68"/>
      <c r="G9" s="68"/>
      <c r="H9" s="69">
        <f t="shared" ca="1" si="0"/>
        <v>-42491</v>
      </c>
      <c r="I9" s="68"/>
      <c r="J9" s="65"/>
      <c r="K9" s="70"/>
      <c r="L9" s="71"/>
      <c r="M9" s="54"/>
      <c r="N9" s="55"/>
      <c r="O9" s="77"/>
      <c r="P9" s="76" t="s">
        <v>520</v>
      </c>
      <c r="Q9" s="76" t="s">
        <v>521</v>
      </c>
      <c r="R9" s="77"/>
      <c r="S9" s="55"/>
      <c r="T9" s="57" t="s">
        <v>522</v>
      </c>
    </row>
    <row r="10" spans="1:20">
      <c r="A10" s="64"/>
      <c r="B10" s="65"/>
      <c r="C10" s="66"/>
      <c r="D10" s="65"/>
      <c r="E10" s="67"/>
      <c r="F10" s="68"/>
      <c r="G10" s="68"/>
      <c r="H10" s="69">
        <f t="shared" ca="1" si="0"/>
        <v>-42491</v>
      </c>
      <c r="I10" s="68"/>
      <c r="J10" s="65"/>
      <c r="K10" s="70"/>
      <c r="L10" s="71"/>
      <c r="M10" s="54"/>
      <c r="N10" s="55"/>
      <c r="O10" s="77"/>
      <c r="P10" s="76" t="s">
        <v>496</v>
      </c>
      <c r="Q10" s="76" t="s">
        <v>523</v>
      </c>
      <c r="R10" s="77"/>
      <c r="S10" s="55"/>
      <c r="T10" s="57" t="s">
        <v>524</v>
      </c>
    </row>
    <row r="11" spans="1:20">
      <c r="A11" s="64"/>
      <c r="B11" s="65"/>
      <c r="C11" s="66"/>
      <c r="D11" s="65"/>
      <c r="E11" s="67"/>
      <c r="F11" s="68"/>
      <c r="G11" s="68"/>
      <c r="H11" s="69">
        <f t="shared" ca="1" si="0"/>
        <v>-42491</v>
      </c>
      <c r="I11" s="68"/>
      <c r="J11" s="65"/>
      <c r="K11" s="70"/>
      <c r="L11" s="71"/>
      <c r="M11" s="54"/>
      <c r="N11" s="55"/>
      <c r="O11" s="77"/>
      <c r="P11" s="76" t="s">
        <v>501</v>
      </c>
      <c r="Q11" s="76" t="s">
        <v>163</v>
      </c>
      <c r="R11" s="77"/>
      <c r="S11" s="55"/>
      <c r="T11" s="57" t="s">
        <v>525</v>
      </c>
    </row>
    <row r="12" spans="1:20">
      <c r="A12" s="64"/>
      <c r="B12" s="65"/>
      <c r="C12" s="66"/>
      <c r="D12" s="65"/>
      <c r="E12" s="67"/>
      <c r="F12" s="68"/>
      <c r="G12" s="68"/>
      <c r="H12" s="69">
        <f t="shared" ca="1" si="0"/>
        <v>-42491</v>
      </c>
      <c r="I12" s="68"/>
      <c r="J12" s="65"/>
      <c r="K12" s="70"/>
      <c r="L12" s="71"/>
      <c r="M12" s="54"/>
      <c r="N12" s="55"/>
      <c r="O12" s="77"/>
      <c r="P12" s="76" t="s">
        <v>506</v>
      </c>
      <c r="Q12" s="76" t="s">
        <v>166</v>
      </c>
      <c r="R12" s="77"/>
      <c r="S12" s="55"/>
      <c r="T12" s="57" t="s">
        <v>526</v>
      </c>
    </row>
    <row r="13" spans="1:20">
      <c r="A13" s="64"/>
      <c r="B13" s="65"/>
      <c r="C13" s="66"/>
      <c r="D13" s="65"/>
      <c r="E13" s="67"/>
      <c r="F13" s="68"/>
      <c r="G13" s="68"/>
      <c r="H13" s="69">
        <f t="shared" ca="1" si="0"/>
        <v>-42491</v>
      </c>
      <c r="I13" s="68"/>
      <c r="J13" s="65"/>
      <c r="K13" s="70"/>
      <c r="L13" s="71"/>
      <c r="M13" s="54"/>
      <c r="N13" s="55"/>
      <c r="O13" s="77"/>
      <c r="P13" s="76" t="s">
        <v>511</v>
      </c>
      <c r="Q13" s="76" t="s">
        <v>527</v>
      </c>
      <c r="R13" s="77"/>
      <c r="S13" s="55"/>
      <c r="T13" s="57" t="s">
        <v>528</v>
      </c>
    </row>
    <row r="14" spans="1:20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5"/>
      <c r="O14" s="77"/>
      <c r="P14" s="76" t="s">
        <v>518</v>
      </c>
      <c r="Q14" s="76" t="s">
        <v>529</v>
      </c>
      <c r="R14" s="77"/>
      <c r="S14" s="55"/>
      <c r="T14" s="78" t="s">
        <v>530</v>
      </c>
    </row>
    <row r="15" spans="1:20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5"/>
      <c r="O15" s="77"/>
      <c r="P15" s="76" t="s">
        <v>523</v>
      </c>
      <c r="Q15" s="76" t="s">
        <v>531</v>
      </c>
      <c r="R15" s="77"/>
      <c r="S15" s="55"/>
      <c r="T15" s="79" t="s">
        <v>532</v>
      </c>
    </row>
    <row r="16" spans="1:20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5"/>
      <c r="O16" s="77"/>
      <c r="P16" s="77"/>
      <c r="Q16" s="76" t="s">
        <v>533</v>
      </c>
      <c r="R16" s="77"/>
      <c r="S16" s="55"/>
      <c r="T16" s="79" t="s">
        <v>534</v>
      </c>
    </row>
    <row r="17" spans="1:20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5"/>
      <c r="O17" s="77"/>
      <c r="P17" s="77"/>
      <c r="Q17" s="76" t="s">
        <v>535</v>
      </c>
      <c r="R17" s="77"/>
      <c r="S17" s="55"/>
      <c r="T17" s="79" t="s">
        <v>536</v>
      </c>
    </row>
    <row r="18" spans="1:20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5"/>
      <c r="O18" s="55"/>
      <c r="P18" s="55"/>
      <c r="Q18" s="55"/>
      <c r="R18" s="55"/>
      <c r="S18" s="55"/>
      <c r="T18" s="79" t="s">
        <v>537</v>
      </c>
    </row>
    <row r="19" spans="1:20">
      <c r="A19" s="54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T19" s="78"/>
    </row>
    <row r="20" spans="1:20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</row>
    <row r="21" spans="1:20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</row>
    <row r="22" spans="1:20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</row>
    <row r="23" spans="1:20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</row>
  </sheetData>
  <conditionalFormatting sqref="A3:A13">
    <cfRule type="cellIs" dxfId="3" priority="1" operator="equal">
      <formula>$O$6</formula>
    </cfRule>
    <cfRule type="cellIs" dxfId="2" priority="2" operator="equal">
      <formula>$O$5</formula>
    </cfRule>
    <cfRule type="cellIs" dxfId="1" priority="3" operator="equal">
      <formula>$O$4</formula>
    </cfRule>
    <cfRule type="cellIs" dxfId="0" priority="4" operator="equal">
      <formula>$O$3</formula>
    </cfRule>
  </conditionalFormatting>
  <dataValidations count="4">
    <dataValidation type="list" allowBlank="1" showInputMessage="1" showErrorMessage="1" sqref="A3:A13">
      <formula1>$O$3:$O$6</formula1>
    </dataValidation>
    <dataValidation type="list" allowBlank="1" showInputMessage="1" showErrorMessage="1" sqref="D3:D13">
      <formula1>$P$3:$P$15</formula1>
    </dataValidation>
    <dataValidation type="list" allowBlank="1" showInputMessage="1" showErrorMessage="1" sqref="E3:E13">
      <formula1>$Q$3:$Q$17</formula1>
    </dataValidation>
    <dataValidation type="list" allowBlank="1" showInputMessage="1" showErrorMessage="1" sqref="J3:J13">
      <formula1>$R$3:$R$6</formula1>
    </dataValidation>
  </dataValidations>
  <pageMargins left="0.7" right="0.7" top="0.75" bottom="0.75" header="0.3" footer="0.3"/>
  <pageSetup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L196"/>
  <sheetViews>
    <sheetView zoomScale="90" zoomScaleNormal="9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2" sqref="A2"/>
    </sheetView>
  </sheetViews>
  <sheetFormatPr defaultRowHeight="15"/>
  <cols>
    <col min="1" max="1" width="5.42578125" style="134" bestFit="1" customWidth="1"/>
    <col min="2" max="2" width="11.5703125" bestFit="1" customWidth="1"/>
    <col min="3" max="3" width="29.7109375" bestFit="1" customWidth="1"/>
    <col min="4" max="11" width="8.7109375" style="134" customWidth="1"/>
    <col min="12" max="12" width="32.28515625" style="669" customWidth="1"/>
  </cols>
  <sheetData>
    <row r="1" spans="1:12" s="671" customFormat="1" ht="12.75" thickBot="1">
      <c r="A1" s="673" t="s">
        <v>2320</v>
      </c>
      <c r="B1" s="673" t="s">
        <v>1970</v>
      </c>
      <c r="C1" s="673" t="s">
        <v>2319</v>
      </c>
      <c r="D1" s="673" t="s">
        <v>2318</v>
      </c>
      <c r="E1" s="673" t="s">
        <v>2317</v>
      </c>
      <c r="F1" s="673" t="s">
        <v>2316</v>
      </c>
      <c r="G1" s="673" t="s">
        <v>2315</v>
      </c>
      <c r="H1" s="673" t="s">
        <v>145</v>
      </c>
      <c r="I1" s="673" t="s">
        <v>2314</v>
      </c>
      <c r="J1" s="673" t="s">
        <v>618</v>
      </c>
      <c r="K1" s="673" t="s">
        <v>2313</v>
      </c>
      <c r="L1" s="672" t="s">
        <v>2312</v>
      </c>
    </row>
    <row r="2" spans="1:12" ht="60">
      <c r="A2" s="511" t="s">
        <v>839</v>
      </c>
      <c r="B2" s="35" t="s">
        <v>660</v>
      </c>
      <c r="C2" s="35" t="s">
        <v>660</v>
      </c>
      <c r="D2" s="511" t="s">
        <v>1753</v>
      </c>
      <c r="E2" s="511"/>
      <c r="F2" s="511"/>
      <c r="G2" s="511"/>
      <c r="H2" s="511"/>
      <c r="I2" s="511"/>
      <c r="J2" s="511"/>
      <c r="K2" s="511"/>
      <c r="L2" s="670" t="s">
        <v>2311</v>
      </c>
    </row>
    <row r="3" spans="1:12" ht="30">
      <c r="A3" s="511" t="s">
        <v>840</v>
      </c>
      <c r="B3" s="670" t="s">
        <v>2308</v>
      </c>
      <c r="C3" s="35" t="s">
        <v>2310</v>
      </c>
      <c r="D3" s="511" t="s">
        <v>1753</v>
      </c>
      <c r="E3" s="511"/>
      <c r="F3" s="511"/>
      <c r="G3" s="511"/>
      <c r="H3" s="511"/>
      <c r="I3" s="511"/>
      <c r="J3" s="511"/>
      <c r="K3" s="511"/>
      <c r="L3" s="670" t="s">
        <v>2309</v>
      </c>
    </row>
    <row r="4" spans="1:12">
      <c r="A4" s="511" t="s">
        <v>840</v>
      </c>
      <c r="B4" s="670" t="s">
        <v>2308</v>
      </c>
      <c r="C4" s="35" t="s">
        <v>1248</v>
      </c>
      <c r="D4" s="511" t="s">
        <v>1753</v>
      </c>
      <c r="E4" s="511" t="s">
        <v>1753</v>
      </c>
      <c r="F4" s="511"/>
      <c r="G4" s="511"/>
      <c r="H4" s="511"/>
      <c r="I4" s="511"/>
      <c r="J4" s="511"/>
      <c r="K4" s="511"/>
      <c r="L4" s="670"/>
    </row>
    <row r="5" spans="1:12">
      <c r="A5" s="511" t="s">
        <v>840</v>
      </c>
      <c r="B5" s="670" t="s">
        <v>2308</v>
      </c>
      <c r="C5" s="35" t="s">
        <v>1920</v>
      </c>
      <c r="D5" s="511" t="s">
        <v>1753</v>
      </c>
      <c r="E5" s="511" t="s">
        <v>1753</v>
      </c>
      <c r="F5" s="511"/>
      <c r="G5" s="511"/>
      <c r="H5" s="511"/>
      <c r="I5" s="511"/>
      <c r="J5" s="511"/>
      <c r="K5" s="511"/>
      <c r="L5" s="670"/>
    </row>
    <row r="6" spans="1:12">
      <c r="A6" s="511" t="s">
        <v>840</v>
      </c>
      <c r="B6" s="670" t="s">
        <v>2308</v>
      </c>
      <c r="C6" s="35" t="s">
        <v>2273</v>
      </c>
      <c r="D6" s="511" t="s">
        <v>1753</v>
      </c>
      <c r="E6" s="511"/>
      <c r="F6" s="511"/>
      <c r="G6" s="511" t="s">
        <v>1753</v>
      </c>
      <c r="H6" s="511"/>
      <c r="I6" s="511"/>
      <c r="J6" s="511"/>
      <c r="K6" s="511"/>
      <c r="L6" s="670"/>
    </row>
    <row r="7" spans="1:12" ht="30">
      <c r="A7" s="511" t="s">
        <v>840</v>
      </c>
      <c r="B7" s="670" t="s">
        <v>2308</v>
      </c>
      <c r="C7" s="35" t="s">
        <v>674</v>
      </c>
      <c r="D7" s="511" t="s">
        <v>1753</v>
      </c>
      <c r="E7" s="511" t="s">
        <v>1753</v>
      </c>
      <c r="F7" s="511" t="s">
        <v>1753</v>
      </c>
      <c r="G7" s="511"/>
      <c r="H7" s="511" t="s">
        <v>1753</v>
      </c>
      <c r="I7" s="511"/>
      <c r="J7" s="511"/>
      <c r="K7" s="511"/>
      <c r="L7" s="670" t="s">
        <v>2307</v>
      </c>
    </row>
    <row r="8" spans="1:12" ht="45">
      <c r="A8" s="511" t="s">
        <v>841</v>
      </c>
      <c r="B8" s="35" t="s">
        <v>160</v>
      </c>
      <c r="C8" s="35" t="s">
        <v>160</v>
      </c>
      <c r="D8" s="511" t="s">
        <v>1753</v>
      </c>
      <c r="E8" s="511" t="s">
        <v>1753</v>
      </c>
      <c r="F8" s="511"/>
      <c r="G8" s="511"/>
      <c r="H8" s="511" t="s">
        <v>1753</v>
      </c>
      <c r="I8" s="511" t="s">
        <v>1753</v>
      </c>
      <c r="J8" s="511"/>
      <c r="K8" s="511" t="s">
        <v>1753</v>
      </c>
      <c r="L8" s="670" t="s">
        <v>2306</v>
      </c>
    </row>
    <row r="9" spans="1:12" ht="60">
      <c r="A9" s="511" t="s">
        <v>841</v>
      </c>
      <c r="B9" s="35" t="s">
        <v>160</v>
      </c>
      <c r="C9" s="35" t="s">
        <v>1890</v>
      </c>
      <c r="D9" s="511"/>
      <c r="E9" s="511"/>
      <c r="F9" s="511"/>
      <c r="G9" s="511"/>
      <c r="H9" s="511"/>
      <c r="I9" s="511"/>
      <c r="J9" s="511" t="s">
        <v>1753</v>
      </c>
      <c r="K9" s="511" t="s">
        <v>1753</v>
      </c>
      <c r="L9" s="670" t="s">
        <v>2305</v>
      </c>
    </row>
    <row r="10" spans="1:12">
      <c r="A10" s="511" t="s">
        <v>841</v>
      </c>
      <c r="B10" s="35" t="s">
        <v>160</v>
      </c>
      <c r="C10" s="35" t="s">
        <v>1888</v>
      </c>
      <c r="D10" s="511" t="s">
        <v>1753</v>
      </c>
      <c r="E10" s="511"/>
      <c r="F10" s="511"/>
      <c r="G10" s="511" t="s">
        <v>1753</v>
      </c>
      <c r="H10" s="511"/>
      <c r="I10" s="511"/>
      <c r="J10" s="511" t="s">
        <v>1753</v>
      </c>
      <c r="K10" s="511"/>
      <c r="L10" s="670" t="s">
        <v>2304</v>
      </c>
    </row>
    <row r="11" spans="1:12">
      <c r="A11" s="511" t="s">
        <v>841</v>
      </c>
      <c r="B11" s="35" t="s">
        <v>160</v>
      </c>
      <c r="C11" s="35" t="s">
        <v>2303</v>
      </c>
      <c r="D11" s="511" t="s">
        <v>1753</v>
      </c>
      <c r="E11" s="511"/>
      <c r="F11" s="511"/>
      <c r="G11" s="511"/>
      <c r="H11" s="511"/>
      <c r="I11" s="511"/>
      <c r="J11" s="511" t="s">
        <v>1753</v>
      </c>
      <c r="K11" s="511"/>
      <c r="L11" s="670"/>
    </row>
    <row r="12" spans="1:12">
      <c r="A12" s="511" t="s">
        <v>841</v>
      </c>
      <c r="B12" s="35" t="s">
        <v>160</v>
      </c>
      <c r="C12" s="35" t="s">
        <v>2302</v>
      </c>
      <c r="D12" s="511" t="s">
        <v>1753</v>
      </c>
      <c r="E12" s="511"/>
      <c r="F12" s="511"/>
      <c r="G12" s="511"/>
      <c r="H12" s="511" t="s">
        <v>1753</v>
      </c>
      <c r="I12" s="511"/>
      <c r="J12" s="511" t="s">
        <v>1753</v>
      </c>
      <c r="K12" s="511"/>
      <c r="L12" s="670"/>
    </row>
    <row r="13" spans="1:12" ht="45">
      <c r="A13" s="511" t="s">
        <v>841</v>
      </c>
      <c r="B13" s="35" t="s">
        <v>160</v>
      </c>
      <c r="C13" s="35" t="s">
        <v>674</v>
      </c>
      <c r="D13" s="511"/>
      <c r="E13" s="511" t="s">
        <v>2301</v>
      </c>
      <c r="F13" s="511"/>
      <c r="G13" s="511"/>
      <c r="H13" s="511"/>
      <c r="I13" s="511"/>
      <c r="J13" s="511"/>
      <c r="K13" s="511"/>
      <c r="L13" s="670" t="s">
        <v>2300</v>
      </c>
    </row>
    <row r="14" spans="1:12">
      <c r="A14" s="511" t="s">
        <v>831</v>
      </c>
      <c r="B14" s="35" t="s">
        <v>159</v>
      </c>
      <c r="C14" s="35" t="s">
        <v>2299</v>
      </c>
      <c r="D14" s="511" t="s">
        <v>1753</v>
      </c>
      <c r="E14" s="511" t="s">
        <v>1753</v>
      </c>
      <c r="F14" s="511"/>
      <c r="G14" s="511"/>
      <c r="H14" s="511"/>
      <c r="I14" s="511"/>
      <c r="J14" s="511"/>
      <c r="K14" s="511"/>
      <c r="L14" s="670"/>
    </row>
    <row r="15" spans="1:12" ht="30">
      <c r="A15" s="511" t="s">
        <v>831</v>
      </c>
      <c r="B15" s="35" t="s">
        <v>159</v>
      </c>
      <c r="C15" s="35" t="s">
        <v>1149</v>
      </c>
      <c r="D15" s="511"/>
      <c r="E15" s="511"/>
      <c r="F15" s="511"/>
      <c r="G15" s="511"/>
      <c r="H15" s="511" t="s">
        <v>1753</v>
      </c>
      <c r="I15" s="511"/>
      <c r="J15" s="511"/>
      <c r="K15" s="511"/>
      <c r="L15" s="670" t="s">
        <v>2298</v>
      </c>
    </row>
    <row r="16" spans="1:12">
      <c r="A16" s="511" t="s">
        <v>831</v>
      </c>
      <c r="B16" s="35" t="s">
        <v>159</v>
      </c>
      <c r="C16" s="35" t="s">
        <v>2297</v>
      </c>
      <c r="D16" s="511" t="s">
        <v>1753</v>
      </c>
      <c r="E16" s="511"/>
      <c r="F16" s="511"/>
      <c r="G16" s="511"/>
      <c r="H16" s="511"/>
      <c r="I16" s="511"/>
      <c r="J16" s="511"/>
      <c r="K16" s="511"/>
      <c r="L16" s="670"/>
    </row>
    <row r="17" spans="1:12" ht="45">
      <c r="A17" s="511" t="s">
        <v>831</v>
      </c>
      <c r="B17" s="35" t="s">
        <v>159</v>
      </c>
      <c r="C17" s="35" t="s">
        <v>1869</v>
      </c>
      <c r="D17" s="511" t="s">
        <v>1753</v>
      </c>
      <c r="E17" s="511"/>
      <c r="F17" s="511"/>
      <c r="G17" s="511"/>
      <c r="H17" s="511" t="s">
        <v>1753</v>
      </c>
      <c r="I17" s="511"/>
      <c r="J17" s="511" t="s">
        <v>1753</v>
      </c>
      <c r="K17" s="511" t="s">
        <v>1753</v>
      </c>
      <c r="L17" s="670" t="s">
        <v>2296</v>
      </c>
    </row>
    <row r="18" spans="1:12" ht="30">
      <c r="A18" s="511" t="s">
        <v>831</v>
      </c>
      <c r="B18" s="35" t="s">
        <v>159</v>
      </c>
      <c r="C18" s="35" t="s">
        <v>1867</v>
      </c>
      <c r="D18" s="511"/>
      <c r="E18" s="511"/>
      <c r="F18" s="511"/>
      <c r="G18" s="511" t="s">
        <v>1753</v>
      </c>
      <c r="H18" s="511"/>
      <c r="I18" s="511"/>
      <c r="J18" s="511"/>
      <c r="K18" s="511"/>
      <c r="L18" s="670" t="s">
        <v>2295</v>
      </c>
    </row>
    <row r="19" spans="1:12">
      <c r="A19" s="511" t="s">
        <v>831</v>
      </c>
      <c r="B19" s="35" t="s">
        <v>159</v>
      </c>
      <c r="C19" s="35" t="s">
        <v>2294</v>
      </c>
      <c r="D19" s="511" t="s">
        <v>1753</v>
      </c>
      <c r="E19" s="511" t="s">
        <v>1753</v>
      </c>
      <c r="F19" s="511"/>
      <c r="G19" s="511"/>
      <c r="H19" s="511"/>
      <c r="I19" s="511"/>
      <c r="J19" s="511"/>
      <c r="K19" s="511"/>
      <c r="L19" s="670"/>
    </row>
    <row r="20" spans="1:12" ht="30">
      <c r="A20" s="511" t="s">
        <v>831</v>
      </c>
      <c r="B20" s="35" t="s">
        <v>159</v>
      </c>
      <c r="C20" s="35" t="s">
        <v>670</v>
      </c>
      <c r="D20" s="511" t="s">
        <v>1753</v>
      </c>
      <c r="E20" s="511"/>
      <c r="F20" s="511" t="s">
        <v>1753</v>
      </c>
      <c r="G20" s="511"/>
      <c r="H20" s="511"/>
      <c r="I20" s="511"/>
      <c r="J20" s="511"/>
      <c r="K20" s="511"/>
      <c r="L20" s="670" t="s">
        <v>2293</v>
      </c>
    </row>
    <row r="21" spans="1:12">
      <c r="A21" s="511" t="s">
        <v>831</v>
      </c>
      <c r="B21" s="35" t="s">
        <v>159</v>
      </c>
      <c r="C21" s="35" t="s">
        <v>1863</v>
      </c>
      <c r="D21" s="511" t="s">
        <v>1753</v>
      </c>
      <c r="E21" s="511"/>
      <c r="F21" s="511"/>
      <c r="G21" s="511"/>
      <c r="H21" s="511"/>
      <c r="I21" s="511"/>
      <c r="J21" s="511"/>
      <c r="K21" s="511"/>
      <c r="L21" s="670" t="s">
        <v>2292</v>
      </c>
    </row>
    <row r="22" spans="1:12">
      <c r="A22" s="511" t="s">
        <v>831</v>
      </c>
      <c r="B22" s="35" t="s">
        <v>159</v>
      </c>
      <c r="C22" s="35" t="s">
        <v>1861</v>
      </c>
      <c r="D22" s="511" t="s">
        <v>1753</v>
      </c>
      <c r="E22" s="511" t="s">
        <v>1753</v>
      </c>
      <c r="F22" s="511"/>
      <c r="G22" s="511"/>
      <c r="H22" s="511"/>
      <c r="I22" s="511"/>
      <c r="J22" s="511"/>
      <c r="K22" s="511"/>
      <c r="L22" s="670"/>
    </row>
    <row r="23" spans="1:12">
      <c r="A23" s="511" t="s">
        <v>831</v>
      </c>
      <c r="B23" s="35" t="s">
        <v>159</v>
      </c>
      <c r="C23" s="35" t="s">
        <v>1859</v>
      </c>
      <c r="D23" s="511" t="s">
        <v>1753</v>
      </c>
      <c r="E23" s="511" t="s">
        <v>1753</v>
      </c>
      <c r="F23" s="511"/>
      <c r="G23" s="511"/>
      <c r="H23" s="511"/>
      <c r="I23" s="511"/>
      <c r="J23" s="511"/>
      <c r="K23" s="511"/>
      <c r="L23" s="670"/>
    </row>
    <row r="24" spans="1:12">
      <c r="A24" s="511" t="s">
        <v>831</v>
      </c>
      <c r="B24" s="35" t="s">
        <v>159</v>
      </c>
      <c r="C24" s="35" t="s">
        <v>1821</v>
      </c>
      <c r="D24" s="511" t="s">
        <v>1753</v>
      </c>
      <c r="E24" s="511" t="s">
        <v>1753</v>
      </c>
      <c r="F24" s="511"/>
      <c r="G24" s="511"/>
      <c r="H24" s="511"/>
      <c r="I24" s="511"/>
      <c r="J24" s="511"/>
      <c r="K24" s="511"/>
      <c r="L24" s="670"/>
    </row>
    <row r="25" spans="1:12" ht="30">
      <c r="A25" s="511" t="s">
        <v>831</v>
      </c>
      <c r="B25" s="35" t="s">
        <v>159</v>
      </c>
      <c r="C25" s="35" t="s">
        <v>2164</v>
      </c>
      <c r="D25" s="511" t="s">
        <v>1753</v>
      </c>
      <c r="E25" s="511"/>
      <c r="F25" s="511"/>
      <c r="G25" s="511"/>
      <c r="H25" s="511"/>
      <c r="I25" s="511"/>
      <c r="J25" s="511"/>
      <c r="K25" s="511"/>
      <c r="L25" s="670" t="s">
        <v>2291</v>
      </c>
    </row>
    <row r="26" spans="1:12">
      <c r="A26" s="511" t="s">
        <v>1858</v>
      </c>
      <c r="B26" s="35" t="s">
        <v>674</v>
      </c>
      <c r="C26" s="35" t="s">
        <v>674</v>
      </c>
      <c r="D26" s="511" t="s">
        <v>1753</v>
      </c>
      <c r="E26" s="511" t="s">
        <v>1753</v>
      </c>
      <c r="F26" s="511"/>
      <c r="G26" s="511"/>
      <c r="H26" s="511"/>
      <c r="I26" s="511" t="s">
        <v>1753</v>
      </c>
      <c r="J26" s="511"/>
      <c r="K26" s="511" t="s">
        <v>1753</v>
      </c>
      <c r="L26" s="670" t="s">
        <v>2290</v>
      </c>
    </row>
    <row r="27" spans="1:12">
      <c r="A27" s="511" t="s">
        <v>1826</v>
      </c>
      <c r="B27" s="35" t="s">
        <v>158</v>
      </c>
      <c r="C27" s="35" t="s">
        <v>2289</v>
      </c>
      <c r="D27" s="511"/>
      <c r="E27" s="511"/>
      <c r="F27" s="511" t="s">
        <v>1753</v>
      </c>
      <c r="G27" s="511" t="s">
        <v>1753</v>
      </c>
      <c r="H27" s="511" t="s">
        <v>1753</v>
      </c>
      <c r="I27" s="511" t="s">
        <v>1753</v>
      </c>
      <c r="J27" s="511"/>
      <c r="K27" s="511"/>
      <c r="L27" s="670"/>
    </row>
    <row r="28" spans="1:12">
      <c r="A28" s="511" t="s">
        <v>1826</v>
      </c>
      <c r="B28" s="35" t="s">
        <v>158</v>
      </c>
      <c r="C28" s="35" t="s">
        <v>2288</v>
      </c>
      <c r="D28" s="511"/>
      <c r="E28" s="511"/>
      <c r="F28" s="511"/>
      <c r="G28" s="511" t="s">
        <v>1753</v>
      </c>
      <c r="H28" s="511" t="s">
        <v>1753</v>
      </c>
      <c r="I28" s="511" t="s">
        <v>1753</v>
      </c>
      <c r="J28" s="511"/>
      <c r="K28" s="511"/>
      <c r="L28" s="670"/>
    </row>
    <row r="29" spans="1:12">
      <c r="A29" s="511" t="s">
        <v>1826</v>
      </c>
      <c r="B29" s="35" t="s">
        <v>158</v>
      </c>
      <c r="C29" s="35" t="s">
        <v>1821</v>
      </c>
      <c r="D29" s="511" t="s">
        <v>1753</v>
      </c>
      <c r="E29" s="511" t="s">
        <v>1753</v>
      </c>
      <c r="F29" s="511"/>
      <c r="G29" s="511"/>
      <c r="H29" s="511"/>
      <c r="I29" s="511"/>
      <c r="J29" s="511"/>
      <c r="K29" s="511"/>
      <c r="L29" s="670"/>
    </row>
    <row r="30" spans="1:12">
      <c r="A30" s="511" t="s">
        <v>1826</v>
      </c>
      <c r="B30" s="35" t="s">
        <v>158</v>
      </c>
      <c r="C30" s="35" t="s">
        <v>1819</v>
      </c>
      <c r="D30" s="511" t="s">
        <v>1753</v>
      </c>
      <c r="E30" s="511" t="s">
        <v>1753</v>
      </c>
      <c r="F30" s="511"/>
      <c r="G30" s="511"/>
      <c r="H30" s="511"/>
      <c r="I30" s="511"/>
      <c r="J30" s="511"/>
      <c r="K30" s="511"/>
      <c r="L30" s="670"/>
    </row>
    <row r="31" spans="1:12">
      <c r="A31" s="511" t="s">
        <v>1826</v>
      </c>
      <c r="B31" s="35" t="s">
        <v>158</v>
      </c>
      <c r="C31" s="35" t="s">
        <v>2287</v>
      </c>
      <c r="D31" s="511" t="s">
        <v>1753</v>
      </c>
      <c r="E31" s="511"/>
      <c r="F31" s="511"/>
      <c r="G31" s="511"/>
      <c r="H31" s="511" t="s">
        <v>1753</v>
      </c>
      <c r="I31" s="511"/>
      <c r="J31" s="511"/>
      <c r="K31" s="511"/>
      <c r="L31" s="670"/>
    </row>
    <row r="32" spans="1:12">
      <c r="A32" s="511" t="s">
        <v>1826</v>
      </c>
      <c r="B32" s="35" t="s">
        <v>158</v>
      </c>
      <c r="C32" s="35" t="s">
        <v>1815</v>
      </c>
      <c r="D32" s="511" t="s">
        <v>1753</v>
      </c>
      <c r="E32" s="511"/>
      <c r="F32" s="511"/>
      <c r="G32" s="511" t="s">
        <v>1753</v>
      </c>
      <c r="H32" s="511" t="s">
        <v>1753</v>
      </c>
      <c r="I32" s="511" t="s">
        <v>1753</v>
      </c>
      <c r="J32" s="511"/>
      <c r="K32" s="511"/>
      <c r="L32" s="670"/>
    </row>
    <row r="33" spans="1:12">
      <c r="A33" s="511" t="s">
        <v>1826</v>
      </c>
      <c r="B33" s="35" t="s">
        <v>158</v>
      </c>
      <c r="C33" s="35" t="s">
        <v>2286</v>
      </c>
      <c r="D33" s="511"/>
      <c r="E33" s="511"/>
      <c r="F33" s="511"/>
      <c r="G33" s="511"/>
      <c r="H33" s="511" t="s">
        <v>1753</v>
      </c>
      <c r="I33" s="511"/>
      <c r="J33" s="511"/>
      <c r="K33" s="511"/>
      <c r="L33" s="670"/>
    </row>
    <row r="34" spans="1:12" ht="45">
      <c r="A34" s="511" t="s">
        <v>1826</v>
      </c>
      <c r="B34" s="35" t="s">
        <v>158</v>
      </c>
      <c r="C34" s="35" t="s">
        <v>674</v>
      </c>
      <c r="D34" s="511"/>
      <c r="E34" s="511" t="s">
        <v>1753</v>
      </c>
      <c r="F34" s="511"/>
      <c r="G34" s="511"/>
      <c r="H34" s="511"/>
      <c r="I34" s="511"/>
      <c r="J34" s="511"/>
      <c r="K34" s="511"/>
      <c r="L34" s="670" t="s">
        <v>2285</v>
      </c>
    </row>
    <row r="35" spans="1:12">
      <c r="A35" s="511" t="s">
        <v>832</v>
      </c>
      <c r="B35" s="35" t="s">
        <v>686</v>
      </c>
      <c r="C35" s="35" t="s">
        <v>1807</v>
      </c>
      <c r="D35" s="511" t="s">
        <v>1753</v>
      </c>
      <c r="E35" s="511" t="s">
        <v>1753</v>
      </c>
      <c r="F35" s="511"/>
      <c r="G35" s="511"/>
      <c r="H35" s="511"/>
      <c r="I35" s="511"/>
      <c r="J35" s="511"/>
      <c r="K35" s="511"/>
      <c r="L35" s="670"/>
    </row>
    <row r="36" spans="1:12">
      <c r="A36" s="511" t="s">
        <v>832</v>
      </c>
      <c r="B36" s="35" t="s">
        <v>686</v>
      </c>
      <c r="C36" s="35" t="s">
        <v>1805</v>
      </c>
      <c r="D36" s="511" t="s">
        <v>1753</v>
      </c>
      <c r="E36" s="511" t="s">
        <v>1753</v>
      </c>
      <c r="F36" s="511"/>
      <c r="G36" s="511"/>
      <c r="H36" s="511"/>
      <c r="I36" s="511"/>
      <c r="J36" s="511"/>
      <c r="K36" s="511"/>
      <c r="L36" s="670"/>
    </row>
    <row r="37" spans="1:12">
      <c r="A37" s="511" t="s">
        <v>832</v>
      </c>
      <c r="B37" s="35" t="s">
        <v>686</v>
      </c>
      <c r="C37" s="35" t="s">
        <v>2284</v>
      </c>
      <c r="D37" s="511" t="s">
        <v>1753</v>
      </c>
      <c r="E37" s="511" t="s">
        <v>1753</v>
      </c>
      <c r="F37" s="511"/>
      <c r="G37" s="511"/>
      <c r="H37" s="511"/>
      <c r="I37" s="511"/>
      <c r="J37" s="511"/>
      <c r="K37" s="511"/>
      <c r="L37" s="670"/>
    </row>
    <row r="38" spans="1:12" ht="75">
      <c r="A38" s="511" t="s">
        <v>832</v>
      </c>
      <c r="B38" s="35" t="s">
        <v>686</v>
      </c>
      <c r="C38" s="35" t="s">
        <v>1801</v>
      </c>
      <c r="D38" s="511" t="s">
        <v>1753</v>
      </c>
      <c r="E38" s="511"/>
      <c r="F38" s="511"/>
      <c r="G38" s="511"/>
      <c r="H38" s="511"/>
      <c r="I38" s="511"/>
      <c r="J38" s="511"/>
      <c r="K38" s="511"/>
      <c r="L38" s="670" t="s">
        <v>2283</v>
      </c>
    </row>
    <row r="39" spans="1:12" ht="60">
      <c r="A39" s="511" t="s">
        <v>832</v>
      </c>
      <c r="B39" s="35" t="s">
        <v>686</v>
      </c>
      <c r="C39" s="35" t="s">
        <v>1799</v>
      </c>
      <c r="D39" s="511" t="s">
        <v>1753</v>
      </c>
      <c r="E39" s="511"/>
      <c r="F39" s="511"/>
      <c r="G39" s="511" t="s">
        <v>1753</v>
      </c>
      <c r="H39" s="511" t="s">
        <v>1753</v>
      </c>
      <c r="I39" s="511" t="s">
        <v>1753</v>
      </c>
      <c r="J39" s="511"/>
      <c r="K39" s="511"/>
      <c r="L39" s="670" t="s">
        <v>2282</v>
      </c>
    </row>
    <row r="40" spans="1:12">
      <c r="A40" s="511" t="s">
        <v>832</v>
      </c>
      <c r="B40" s="35" t="s">
        <v>686</v>
      </c>
      <c r="C40" s="35" t="s">
        <v>2281</v>
      </c>
      <c r="D40" s="511"/>
      <c r="E40" s="511"/>
      <c r="F40" s="511"/>
      <c r="G40" s="511"/>
      <c r="H40" s="511"/>
      <c r="I40" s="511"/>
      <c r="J40" s="511"/>
      <c r="K40" s="511"/>
      <c r="L40" s="670"/>
    </row>
    <row r="41" spans="1:12">
      <c r="A41" s="511" t="s">
        <v>1798</v>
      </c>
      <c r="B41" s="35" t="s">
        <v>2278</v>
      </c>
      <c r="C41" s="35" t="s">
        <v>2278</v>
      </c>
      <c r="D41" s="511" t="s">
        <v>1753</v>
      </c>
      <c r="E41" s="511" t="s">
        <v>1753</v>
      </c>
      <c r="F41" s="511"/>
      <c r="G41" s="511" t="s">
        <v>1753</v>
      </c>
      <c r="H41" s="511" t="s">
        <v>1753</v>
      </c>
      <c r="I41" s="511" t="s">
        <v>1753</v>
      </c>
      <c r="J41" s="511"/>
      <c r="K41" s="511"/>
      <c r="L41" s="670"/>
    </row>
    <row r="42" spans="1:12">
      <c r="A42" s="511" t="s">
        <v>1798</v>
      </c>
      <c r="B42" s="35" t="s">
        <v>2278</v>
      </c>
      <c r="C42" s="35" t="s">
        <v>1795</v>
      </c>
      <c r="D42" s="511" t="s">
        <v>1753</v>
      </c>
      <c r="E42" s="511" t="s">
        <v>1753</v>
      </c>
      <c r="F42" s="511"/>
      <c r="G42" s="511"/>
      <c r="H42" s="511"/>
      <c r="I42" s="511"/>
      <c r="J42" s="511"/>
      <c r="K42" s="511"/>
      <c r="L42" s="670"/>
    </row>
    <row r="43" spans="1:12">
      <c r="A43" s="511" t="s">
        <v>1798</v>
      </c>
      <c r="B43" s="35" t="s">
        <v>2278</v>
      </c>
      <c r="C43" s="35" t="s">
        <v>1793</v>
      </c>
      <c r="D43" s="511" t="s">
        <v>1753</v>
      </c>
      <c r="E43" s="511" t="s">
        <v>1753</v>
      </c>
      <c r="F43" s="511"/>
      <c r="G43" s="511"/>
      <c r="H43" s="511"/>
      <c r="I43" s="511"/>
      <c r="J43" s="511"/>
      <c r="K43" s="511"/>
      <c r="L43" s="670" t="s">
        <v>2280</v>
      </c>
    </row>
    <row r="44" spans="1:12">
      <c r="A44" s="511" t="s">
        <v>1798</v>
      </c>
      <c r="B44" s="35" t="s">
        <v>2278</v>
      </c>
      <c r="C44" s="35" t="s">
        <v>688</v>
      </c>
      <c r="D44" s="511" t="s">
        <v>1753</v>
      </c>
      <c r="E44" s="511" t="s">
        <v>1753</v>
      </c>
      <c r="F44" s="511"/>
      <c r="G44" s="511"/>
      <c r="H44" s="511" t="s">
        <v>1753</v>
      </c>
      <c r="I44" s="511" t="s">
        <v>1753</v>
      </c>
      <c r="J44" s="511"/>
      <c r="K44" s="511"/>
      <c r="L44" s="670" t="s">
        <v>2280</v>
      </c>
    </row>
    <row r="45" spans="1:12">
      <c r="A45" s="511" t="s">
        <v>1798</v>
      </c>
      <c r="B45" s="35" t="s">
        <v>2278</v>
      </c>
      <c r="C45" s="35" t="s">
        <v>2279</v>
      </c>
      <c r="D45" s="511" t="s">
        <v>1753</v>
      </c>
      <c r="E45" s="511" t="s">
        <v>1753</v>
      </c>
      <c r="F45" s="511"/>
      <c r="G45" s="511" t="s">
        <v>1753</v>
      </c>
      <c r="H45" s="511" t="s">
        <v>1753</v>
      </c>
      <c r="I45" s="511" t="s">
        <v>1753</v>
      </c>
      <c r="J45" s="511"/>
      <c r="K45" s="511"/>
      <c r="L45" s="670"/>
    </row>
    <row r="46" spans="1:12">
      <c r="A46" s="511" t="s">
        <v>1798</v>
      </c>
      <c r="B46" s="35" t="s">
        <v>2278</v>
      </c>
      <c r="C46" s="35" t="s">
        <v>2277</v>
      </c>
      <c r="D46" s="511" t="s">
        <v>1753</v>
      </c>
      <c r="E46" s="511" t="s">
        <v>1753</v>
      </c>
      <c r="F46" s="511"/>
      <c r="G46" s="511"/>
      <c r="H46" s="511" t="s">
        <v>1753</v>
      </c>
      <c r="I46" s="511"/>
      <c r="J46" s="511"/>
      <c r="K46" s="511"/>
      <c r="L46" s="670"/>
    </row>
    <row r="47" spans="1:12">
      <c r="A47" s="511" t="s">
        <v>1788</v>
      </c>
      <c r="B47" s="35" t="s">
        <v>2161</v>
      </c>
      <c r="C47" s="35" t="s">
        <v>2161</v>
      </c>
      <c r="D47" s="511" t="s">
        <v>1753</v>
      </c>
      <c r="E47" s="511" t="s">
        <v>1753</v>
      </c>
      <c r="F47" s="511" t="s">
        <v>1753</v>
      </c>
      <c r="G47" s="511"/>
      <c r="H47" s="511" t="s">
        <v>1753</v>
      </c>
      <c r="I47" s="511" t="s">
        <v>1753</v>
      </c>
      <c r="J47" s="511"/>
      <c r="K47" s="511"/>
      <c r="L47" s="670"/>
    </row>
    <row r="48" spans="1:12">
      <c r="A48" s="511" t="s">
        <v>1788</v>
      </c>
      <c r="B48" s="35" t="s">
        <v>2161</v>
      </c>
      <c r="C48" s="35" t="s">
        <v>2276</v>
      </c>
      <c r="D48" s="511"/>
      <c r="E48" s="511"/>
      <c r="F48" s="511"/>
      <c r="G48" s="511"/>
      <c r="H48" s="511" t="s">
        <v>1753</v>
      </c>
      <c r="I48" s="511" t="s">
        <v>1753</v>
      </c>
      <c r="J48" s="511"/>
      <c r="K48" s="511"/>
      <c r="L48" s="670"/>
    </row>
    <row r="49" spans="1:12">
      <c r="A49" s="511" t="s">
        <v>1788</v>
      </c>
      <c r="B49" s="35" t="s">
        <v>2161</v>
      </c>
      <c r="C49" s="35" t="s">
        <v>2275</v>
      </c>
      <c r="H49" s="134" t="s">
        <v>1753</v>
      </c>
      <c r="I49" s="134" t="s">
        <v>1753</v>
      </c>
    </row>
    <row r="50" spans="1:12" s="35" customFormat="1" ht="105">
      <c r="A50" s="511" t="s">
        <v>1788</v>
      </c>
      <c r="B50" s="35" t="s">
        <v>2161</v>
      </c>
      <c r="C50" s="35" t="s">
        <v>674</v>
      </c>
      <c r="D50" s="511" t="s">
        <v>1753</v>
      </c>
      <c r="E50" s="511" t="s">
        <v>1753</v>
      </c>
      <c r="F50" s="511" t="s">
        <v>1753</v>
      </c>
      <c r="G50" s="511"/>
      <c r="H50" s="511" t="s">
        <v>1753</v>
      </c>
      <c r="I50" s="511"/>
      <c r="J50" s="511"/>
      <c r="K50" s="511" t="s">
        <v>1753</v>
      </c>
      <c r="L50" s="670" t="s">
        <v>2274</v>
      </c>
    </row>
    <row r="51" spans="1:12" s="35" customFormat="1" ht="45">
      <c r="A51" s="511" t="s">
        <v>834</v>
      </c>
      <c r="B51" s="35" t="s">
        <v>2271</v>
      </c>
      <c r="C51" s="35" t="s">
        <v>2273</v>
      </c>
      <c r="D51" s="511" t="s">
        <v>1753</v>
      </c>
      <c r="E51" s="511"/>
      <c r="F51" s="511"/>
      <c r="G51" s="511" t="s">
        <v>1753</v>
      </c>
      <c r="H51" s="511" t="s">
        <v>1753</v>
      </c>
      <c r="I51" s="511" t="s">
        <v>1753</v>
      </c>
      <c r="J51" s="511"/>
      <c r="K51" s="511"/>
      <c r="L51" s="670" t="s">
        <v>2272</v>
      </c>
    </row>
    <row r="52" spans="1:12" s="35" customFormat="1" ht="30">
      <c r="A52" s="511" t="s">
        <v>834</v>
      </c>
      <c r="B52" s="35" t="s">
        <v>2271</v>
      </c>
      <c r="C52" s="35" t="s">
        <v>674</v>
      </c>
      <c r="D52" s="511"/>
      <c r="E52" s="511"/>
      <c r="F52" s="511"/>
      <c r="G52" s="511"/>
      <c r="H52" s="511"/>
      <c r="I52" s="511"/>
      <c r="J52" s="511"/>
      <c r="K52" s="511"/>
      <c r="L52" s="670" t="s">
        <v>2270</v>
      </c>
    </row>
    <row r="53" spans="1:12" s="35" customFormat="1">
      <c r="A53" s="511" t="s">
        <v>833</v>
      </c>
      <c r="B53" s="35" t="s">
        <v>441</v>
      </c>
      <c r="C53" s="35" t="s">
        <v>441</v>
      </c>
      <c r="D53" s="511" t="s">
        <v>1753</v>
      </c>
      <c r="E53" s="511" t="s">
        <v>1753</v>
      </c>
      <c r="F53" s="511" t="s">
        <v>1753</v>
      </c>
      <c r="G53" s="511" t="s">
        <v>1753</v>
      </c>
      <c r="H53" s="511" t="s">
        <v>1753</v>
      </c>
      <c r="I53" s="511" t="s">
        <v>1753</v>
      </c>
      <c r="J53" s="511" t="s">
        <v>1753</v>
      </c>
      <c r="K53" s="511" t="s">
        <v>1753</v>
      </c>
      <c r="L53" s="670" t="s">
        <v>2269</v>
      </c>
    </row>
    <row r="54" spans="1:12" s="35" customFormat="1" ht="90">
      <c r="A54" s="511" t="s">
        <v>1757</v>
      </c>
      <c r="B54" s="35" t="s">
        <v>2268</v>
      </c>
      <c r="C54" s="35" t="s">
        <v>2267</v>
      </c>
      <c r="D54" s="511" t="s">
        <v>1753</v>
      </c>
      <c r="E54" s="511" t="s">
        <v>1753</v>
      </c>
      <c r="F54" s="511"/>
      <c r="G54" s="511" t="s">
        <v>1753</v>
      </c>
      <c r="H54" s="511" t="s">
        <v>1753</v>
      </c>
      <c r="I54" s="511" t="s">
        <v>1753</v>
      </c>
      <c r="J54" s="511"/>
      <c r="K54" s="511" t="s">
        <v>1753</v>
      </c>
      <c r="L54" s="670" t="s">
        <v>2266</v>
      </c>
    </row>
    <row r="55" spans="1:12" s="35" customFormat="1">
      <c r="A55" s="511"/>
      <c r="D55" s="511"/>
      <c r="E55" s="511"/>
      <c r="F55" s="511"/>
      <c r="G55" s="511"/>
      <c r="H55" s="511"/>
      <c r="I55" s="511"/>
      <c r="J55" s="511"/>
      <c r="K55" s="511"/>
      <c r="L55" s="670"/>
    </row>
    <row r="56" spans="1:12" s="35" customFormat="1">
      <c r="A56" s="511"/>
      <c r="D56" s="511"/>
      <c r="E56" s="511"/>
      <c r="F56" s="511"/>
      <c r="G56" s="511"/>
      <c r="H56" s="511"/>
      <c r="I56" s="511"/>
      <c r="J56" s="511"/>
      <c r="K56" s="511"/>
      <c r="L56" s="670"/>
    </row>
    <row r="57" spans="1:12" s="35" customFormat="1">
      <c r="A57" s="511"/>
      <c r="D57" s="511"/>
      <c r="E57" s="511"/>
      <c r="F57" s="511"/>
      <c r="G57" s="511"/>
      <c r="H57" s="511"/>
      <c r="I57" s="511"/>
      <c r="J57" s="511"/>
      <c r="K57" s="511"/>
      <c r="L57" s="670"/>
    </row>
    <row r="58" spans="1:12" s="35" customFormat="1">
      <c r="A58" s="511"/>
      <c r="D58" s="511"/>
      <c r="E58" s="511"/>
      <c r="F58" s="511"/>
      <c r="G58" s="511"/>
      <c r="H58" s="511"/>
      <c r="I58" s="511"/>
      <c r="J58" s="511"/>
      <c r="K58" s="511"/>
      <c r="L58" s="670"/>
    </row>
    <row r="59" spans="1:12" s="35" customFormat="1">
      <c r="A59" s="511"/>
      <c r="D59" s="511"/>
      <c r="E59" s="511"/>
      <c r="F59" s="511"/>
      <c r="G59" s="511"/>
      <c r="H59" s="511"/>
      <c r="I59" s="511"/>
      <c r="J59" s="511"/>
      <c r="K59" s="511"/>
      <c r="L59" s="670"/>
    </row>
    <row r="60" spans="1:12" s="35" customFormat="1">
      <c r="A60" s="511"/>
      <c r="D60" s="511"/>
      <c r="E60" s="511"/>
      <c r="F60" s="511"/>
      <c r="G60" s="511"/>
      <c r="H60" s="511"/>
      <c r="I60" s="511"/>
      <c r="J60" s="511"/>
      <c r="K60" s="511"/>
      <c r="L60" s="670"/>
    </row>
    <row r="61" spans="1:12" s="35" customFormat="1">
      <c r="A61" s="511"/>
      <c r="D61" s="511"/>
      <c r="E61" s="511"/>
      <c r="F61" s="511"/>
      <c r="G61" s="511"/>
      <c r="H61" s="511"/>
      <c r="I61" s="511"/>
      <c r="J61" s="511"/>
      <c r="K61" s="511"/>
      <c r="L61" s="670"/>
    </row>
    <row r="62" spans="1:12" s="35" customFormat="1">
      <c r="A62" s="511"/>
      <c r="D62" s="511"/>
      <c r="E62" s="511"/>
      <c r="F62" s="511"/>
      <c r="G62" s="511"/>
      <c r="H62" s="511"/>
      <c r="I62" s="511"/>
      <c r="J62" s="511"/>
      <c r="K62" s="511"/>
      <c r="L62" s="670"/>
    </row>
    <row r="63" spans="1:12" s="35" customFormat="1">
      <c r="A63" s="511"/>
      <c r="D63" s="511"/>
      <c r="E63" s="511"/>
      <c r="F63" s="511"/>
      <c r="G63" s="511"/>
      <c r="H63" s="511"/>
      <c r="I63" s="511"/>
      <c r="J63" s="511"/>
      <c r="K63" s="511"/>
      <c r="L63" s="670"/>
    </row>
    <row r="64" spans="1:12" s="35" customFormat="1">
      <c r="A64" s="511"/>
      <c r="D64" s="511"/>
      <c r="E64" s="511"/>
      <c r="F64" s="511"/>
      <c r="G64" s="511"/>
      <c r="H64" s="511"/>
      <c r="I64" s="511"/>
      <c r="J64" s="511"/>
      <c r="K64" s="511"/>
      <c r="L64" s="670"/>
    </row>
    <row r="65" spans="1:12" s="35" customFormat="1">
      <c r="A65" s="511"/>
      <c r="D65" s="511"/>
      <c r="E65" s="511"/>
      <c r="F65" s="511"/>
      <c r="G65" s="511"/>
      <c r="H65" s="511"/>
      <c r="I65" s="511"/>
      <c r="J65" s="511"/>
      <c r="K65" s="511"/>
      <c r="L65" s="670"/>
    </row>
    <row r="66" spans="1:12" s="35" customFormat="1">
      <c r="A66" s="511"/>
      <c r="D66" s="511"/>
      <c r="E66" s="511"/>
      <c r="F66" s="511"/>
      <c r="G66" s="511"/>
      <c r="H66" s="511"/>
      <c r="I66" s="511"/>
      <c r="J66" s="511"/>
      <c r="K66" s="511"/>
      <c r="L66" s="670"/>
    </row>
    <row r="67" spans="1:12" s="35" customFormat="1">
      <c r="A67" s="511"/>
      <c r="D67" s="511"/>
      <c r="E67" s="511"/>
      <c r="F67" s="511"/>
      <c r="G67" s="511"/>
      <c r="H67" s="511"/>
      <c r="I67" s="511"/>
      <c r="J67" s="511"/>
      <c r="K67" s="511"/>
      <c r="L67" s="670"/>
    </row>
    <row r="68" spans="1:12" s="35" customFormat="1">
      <c r="A68" s="511"/>
      <c r="D68" s="511"/>
      <c r="E68" s="511"/>
      <c r="F68" s="511"/>
      <c r="G68" s="511"/>
      <c r="H68" s="511"/>
      <c r="I68" s="511"/>
      <c r="J68" s="511"/>
      <c r="K68" s="511"/>
      <c r="L68" s="670"/>
    </row>
    <row r="69" spans="1:12" s="35" customFormat="1">
      <c r="A69" s="511"/>
      <c r="D69" s="511"/>
      <c r="E69" s="511"/>
      <c r="F69" s="511"/>
      <c r="G69" s="511"/>
      <c r="H69" s="511"/>
      <c r="I69" s="511"/>
      <c r="J69" s="511"/>
      <c r="K69" s="511"/>
      <c r="L69" s="670"/>
    </row>
    <row r="70" spans="1:12" s="35" customFormat="1">
      <c r="A70" s="511"/>
      <c r="D70" s="511"/>
      <c r="E70" s="511"/>
      <c r="F70" s="511"/>
      <c r="G70" s="511"/>
      <c r="H70" s="511"/>
      <c r="I70" s="511"/>
      <c r="J70" s="511"/>
      <c r="K70" s="511"/>
      <c r="L70" s="670"/>
    </row>
    <row r="71" spans="1:12" s="35" customFormat="1">
      <c r="A71" s="511"/>
      <c r="D71" s="511"/>
      <c r="E71" s="511"/>
      <c r="F71" s="511"/>
      <c r="G71" s="511"/>
      <c r="H71" s="511"/>
      <c r="I71" s="511"/>
      <c r="J71" s="511"/>
      <c r="K71" s="511"/>
      <c r="L71" s="670"/>
    </row>
    <row r="72" spans="1:12" s="35" customFormat="1">
      <c r="A72" s="511"/>
      <c r="D72" s="511"/>
      <c r="E72" s="511"/>
      <c r="F72" s="511"/>
      <c r="G72" s="511"/>
      <c r="H72" s="511"/>
      <c r="I72" s="511"/>
      <c r="J72" s="511"/>
      <c r="K72" s="511"/>
      <c r="L72" s="670"/>
    </row>
    <row r="73" spans="1:12" s="35" customFormat="1">
      <c r="A73" s="511"/>
      <c r="D73" s="511"/>
      <c r="E73" s="511"/>
      <c r="F73" s="511"/>
      <c r="G73" s="511"/>
      <c r="H73" s="511"/>
      <c r="I73" s="511"/>
      <c r="J73" s="511"/>
      <c r="K73" s="511"/>
      <c r="L73" s="670"/>
    </row>
    <row r="74" spans="1:12" s="35" customFormat="1">
      <c r="A74" s="511"/>
      <c r="D74" s="511"/>
      <c r="E74" s="511"/>
      <c r="F74" s="511"/>
      <c r="G74" s="511"/>
      <c r="H74" s="511"/>
      <c r="I74" s="511"/>
      <c r="J74" s="511"/>
      <c r="K74" s="511"/>
      <c r="L74" s="670"/>
    </row>
    <row r="75" spans="1:12" s="35" customFormat="1">
      <c r="A75" s="511"/>
      <c r="D75" s="511"/>
      <c r="E75" s="511"/>
      <c r="F75" s="511"/>
      <c r="G75" s="511"/>
      <c r="H75" s="511"/>
      <c r="I75" s="511"/>
      <c r="J75" s="511"/>
      <c r="K75" s="511"/>
      <c r="L75" s="670"/>
    </row>
    <row r="76" spans="1:12" s="35" customFormat="1">
      <c r="A76" s="511"/>
      <c r="D76" s="511"/>
      <c r="E76" s="511"/>
      <c r="F76" s="511"/>
      <c r="G76" s="511"/>
      <c r="H76" s="511"/>
      <c r="I76" s="511"/>
      <c r="J76" s="511"/>
      <c r="K76" s="511"/>
      <c r="L76" s="670"/>
    </row>
    <row r="77" spans="1:12" s="35" customFormat="1">
      <c r="A77" s="511"/>
      <c r="D77" s="511"/>
      <c r="E77" s="511"/>
      <c r="F77" s="511"/>
      <c r="G77" s="511"/>
      <c r="H77" s="511"/>
      <c r="I77" s="511"/>
      <c r="J77" s="511"/>
      <c r="K77" s="511"/>
      <c r="L77" s="670"/>
    </row>
    <row r="78" spans="1:12" s="35" customFormat="1">
      <c r="A78" s="511"/>
      <c r="D78" s="511"/>
      <c r="E78" s="511"/>
      <c r="F78" s="511"/>
      <c r="G78" s="511"/>
      <c r="H78" s="511"/>
      <c r="I78" s="511"/>
      <c r="J78" s="511"/>
      <c r="K78" s="511"/>
      <c r="L78" s="670"/>
    </row>
    <row r="79" spans="1:12" s="35" customFormat="1">
      <c r="A79" s="511"/>
      <c r="D79" s="511"/>
      <c r="E79" s="511"/>
      <c r="F79" s="511"/>
      <c r="G79" s="511"/>
      <c r="H79" s="511"/>
      <c r="I79" s="511"/>
      <c r="J79" s="511"/>
      <c r="K79" s="511"/>
      <c r="L79" s="670"/>
    </row>
    <row r="80" spans="1:12" s="35" customFormat="1">
      <c r="A80" s="511"/>
      <c r="D80" s="511"/>
      <c r="E80" s="511"/>
      <c r="F80" s="511"/>
      <c r="G80" s="511"/>
      <c r="H80" s="511"/>
      <c r="I80" s="511"/>
      <c r="J80" s="511"/>
      <c r="K80" s="511"/>
      <c r="L80" s="670"/>
    </row>
    <row r="81" spans="1:12" s="35" customFormat="1">
      <c r="A81" s="511"/>
      <c r="D81" s="511"/>
      <c r="E81" s="511"/>
      <c r="F81" s="511"/>
      <c r="G81" s="511"/>
      <c r="H81" s="511"/>
      <c r="I81" s="511"/>
      <c r="J81" s="511"/>
      <c r="K81" s="511"/>
      <c r="L81" s="670"/>
    </row>
    <row r="82" spans="1:12" s="35" customFormat="1">
      <c r="A82" s="511"/>
      <c r="D82" s="511"/>
      <c r="E82" s="511"/>
      <c r="F82" s="511"/>
      <c r="G82" s="511"/>
      <c r="H82" s="511"/>
      <c r="I82" s="511"/>
      <c r="J82" s="511"/>
      <c r="K82" s="511"/>
      <c r="L82" s="670"/>
    </row>
    <row r="83" spans="1:12" s="35" customFormat="1">
      <c r="A83" s="511"/>
      <c r="D83" s="511"/>
      <c r="E83" s="511"/>
      <c r="F83" s="511"/>
      <c r="G83" s="511"/>
      <c r="H83" s="511"/>
      <c r="I83" s="511"/>
      <c r="J83" s="511"/>
      <c r="K83" s="511"/>
      <c r="L83" s="670"/>
    </row>
    <row r="84" spans="1:12" s="35" customFormat="1">
      <c r="A84" s="511"/>
      <c r="D84" s="511"/>
      <c r="E84" s="511"/>
      <c r="F84" s="511"/>
      <c r="G84" s="511"/>
      <c r="H84" s="511"/>
      <c r="I84" s="511"/>
      <c r="J84" s="511"/>
      <c r="K84" s="511"/>
      <c r="L84" s="670"/>
    </row>
    <row r="85" spans="1:12" s="35" customFormat="1">
      <c r="A85" s="511"/>
      <c r="D85" s="511"/>
      <c r="E85" s="511"/>
      <c r="F85" s="511"/>
      <c r="G85" s="511"/>
      <c r="H85" s="511"/>
      <c r="I85" s="511"/>
      <c r="J85" s="511"/>
      <c r="K85" s="511"/>
      <c r="L85" s="670"/>
    </row>
    <row r="86" spans="1:12" s="35" customFormat="1">
      <c r="A86" s="511"/>
      <c r="D86" s="511"/>
      <c r="E86" s="511"/>
      <c r="F86" s="511"/>
      <c r="G86" s="511"/>
      <c r="H86" s="511"/>
      <c r="I86" s="511"/>
      <c r="J86" s="511"/>
      <c r="K86" s="511"/>
      <c r="L86" s="670"/>
    </row>
    <row r="87" spans="1:12" s="35" customFormat="1">
      <c r="A87" s="511"/>
      <c r="D87" s="511"/>
      <c r="E87" s="511"/>
      <c r="F87" s="511"/>
      <c r="G87" s="511"/>
      <c r="H87" s="511"/>
      <c r="I87" s="511"/>
      <c r="J87" s="511"/>
      <c r="K87" s="511"/>
      <c r="L87" s="670"/>
    </row>
    <row r="88" spans="1:12" s="35" customFormat="1">
      <c r="A88" s="511"/>
      <c r="D88" s="511"/>
      <c r="E88" s="511"/>
      <c r="F88" s="511"/>
      <c r="G88" s="511"/>
      <c r="H88" s="511"/>
      <c r="I88" s="511"/>
      <c r="J88" s="511"/>
      <c r="K88" s="511"/>
      <c r="L88" s="670"/>
    </row>
    <row r="89" spans="1:12" s="35" customFormat="1">
      <c r="A89" s="511"/>
      <c r="D89" s="511"/>
      <c r="E89" s="511"/>
      <c r="F89" s="511"/>
      <c r="G89" s="511"/>
      <c r="H89" s="511"/>
      <c r="I89" s="511"/>
      <c r="J89" s="511"/>
      <c r="K89" s="511"/>
      <c r="L89" s="670"/>
    </row>
    <row r="90" spans="1:12" s="35" customFormat="1">
      <c r="A90" s="511"/>
      <c r="D90" s="511"/>
      <c r="E90" s="511"/>
      <c r="F90" s="511"/>
      <c r="G90" s="511"/>
      <c r="H90" s="511"/>
      <c r="I90" s="511"/>
      <c r="J90" s="511"/>
      <c r="K90" s="511"/>
      <c r="L90" s="670"/>
    </row>
    <row r="91" spans="1:12" s="35" customFormat="1">
      <c r="A91" s="511"/>
      <c r="D91" s="511"/>
      <c r="E91" s="511"/>
      <c r="F91" s="511"/>
      <c r="G91" s="511"/>
      <c r="H91" s="511"/>
      <c r="I91" s="511"/>
      <c r="J91" s="511"/>
      <c r="K91" s="511"/>
      <c r="L91" s="670"/>
    </row>
    <row r="92" spans="1:12" s="35" customFormat="1">
      <c r="A92" s="511"/>
      <c r="D92" s="511"/>
      <c r="E92" s="511"/>
      <c r="F92" s="511"/>
      <c r="G92" s="511"/>
      <c r="H92" s="511"/>
      <c r="I92" s="511"/>
      <c r="J92" s="511"/>
      <c r="K92" s="511"/>
      <c r="L92" s="670"/>
    </row>
    <row r="93" spans="1:12" s="35" customFormat="1">
      <c r="A93" s="511"/>
      <c r="D93" s="511"/>
      <c r="E93" s="511"/>
      <c r="F93" s="511"/>
      <c r="G93" s="511"/>
      <c r="H93" s="511"/>
      <c r="I93" s="511"/>
      <c r="J93" s="511"/>
      <c r="K93" s="511"/>
      <c r="L93" s="670"/>
    </row>
    <row r="94" spans="1:12" s="35" customFormat="1">
      <c r="A94" s="511"/>
      <c r="D94" s="511"/>
      <c r="E94" s="511"/>
      <c r="F94" s="511"/>
      <c r="G94" s="511"/>
      <c r="H94" s="511"/>
      <c r="I94" s="511"/>
      <c r="J94" s="511"/>
      <c r="K94" s="511"/>
      <c r="L94" s="670"/>
    </row>
    <row r="95" spans="1:12" s="35" customFormat="1">
      <c r="A95" s="511"/>
      <c r="D95" s="511"/>
      <c r="E95" s="511"/>
      <c r="F95" s="511"/>
      <c r="G95" s="511"/>
      <c r="H95" s="511"/>
      <c r="I95" s="511"/>
      <c r="J95" s="511"/>
      <c r="K95" s="511"/>
      <c r="L95" s="670"/>
    </row>
    <row r="96" spans="1:12" s="35" customFormat="1">
      <c r="A96" s="511"/>
      <c r="D96" s="511"/>
      <c r="E96" s="511"/>
      <c r="F96" s="511"/>
      <c r="G96" s="511"/>
      <c r="H96" s="511"/>
      <c r="I96" s="511"/>
      <c r="J96" s="511"/>
      <c r="K96" s="511"/>
      <c r="L96" s="670"/>
    </row>
    <row r="97" spans="1:12" s="35" customFormat="1">
      <c r="A97" s="511"/>
      <c r="D97" s="511"/>
      <c r="E97" s="511"/>
      <c r="F97" s="511"/>
      <c r="G97" s="511"/>
      <c r="H97" s="511"/>
      <c r="I97" s="511"/>
      <c r="J97" s="511"/>
      <c r="K97" s="511"/>
      <c r="L97" s="670"/>
    </row>
    <row r="98" spans="1:12" s="35" customFormat="1">
      <c r="A98" s="511"/>
      <c r="D98" s="511"/>
      <c r="E98" s="511"/>
      <c r="F98" s="511"/>
      <c r="G98" s="511"/>
      <c r="H98" s="511"/>
      <c r="I98" s="511"/>
      <c r="J98" s="511"/>
      <c r="K98" s="511"/>
      <c r="L98" s="670"/>
    </row>
    <row r="99" spans="1:12" s="35" customFormat="1">
      <c r="A99" s="511"/>
      <c r="D99" s="511"/>
      <c r="E99" s="511"/>
      <c r="F99" s="511"/>
      <c r="G99" s="511"/>
      <c r="H99" s="511"/>
      <c r="I99" s="511"/>
      <c r="J99" s="511"/>
      <c r="K99" s="511"/>
      <c r="L99" s="670"/>
    </row>
    <row r="100" spans="1:12" s="35" customFormat="1">
      <c r="A100" s="511"/>
      <c r="D100" s="511"/>
      <c r="E100" s="511"/>
      <c r="F100" s="511"/>
      <c r="G100" s="511"/>
      <c r="H100" s="511"/>
      <c r="I100" s="511"/>
      <c r="J100" s="511"/>
      <c r="K100" s="511"/>
      <c r="L100" s="670"/>
    </row>
    <row r="101" spans="1:12" s="35" customFormat="1">
      <c r="A101" s="511"/>
      <c r="D101" s="511"/>
      <c r="E101" s="511"/>
      <c r="F101" s="511"/>
      <c r="G101" s="511"/>
      <c r="H101" s="511"/>
      <c r="I101" s="511"/>
      <c r="J101" s="511"/>
      <c r="K101" s="511"/>
      <c r="L101" s="670"/>
    </row>
    <row r="102" spans="1:12" s="35" customFormat="1">
      <c r="A102" s="511"/>
      <c r="D102" s="511"/>
      <c r="E102" s="511"/>
      <c r="F102" s="511"/>
      <c r="G102" s="511"/>
      <c r="H102" s="511"/>
      <c r="I102" s="511"/>
      <c r="J102" s="511"/>
      <c r="K102" s="511"/>
      <c r="L102" s="670"/>
    </row>
    <row r="103" spans="1:12" s="35" customFormat="1">
      <c r="A103" s="511"/>
      <c r="D103" s="511"/>
      <c r="E103" s="511"/>
      <c r="F103" s="511"/>
      <c r="G103" s="511"/>
      <c r="H103" s="511"/>
      <c r="I103" s="511"/>
      <c r="J103" s="511"/>
      <c r="K103" s="511"/>
      <c r="L103" s="670"/>
    </row>
    <row r="104" spans="1:12" s="35" customFormat="1">
      <c r="A104" s="511"/>
      <c r="D104" s="511"/>
      <c r="E104" s="511"/>
      <c r="F104" s="511"/>
      <c r="G104" s="511"/>
      <c r="H104" s="511"/>
      <c r="I104" s="511"/>
      <c r="J104" s="511"/>
      <c r="K104" s="511"/>
      <c r="L104" s="670"/>
    </row>
    <row r="105" spans="1:12" s="35" customFormat="1">
      <c r="A105" s="511"/>
      <c r="D105" s="511"/>
      <c r="E105" s="511"/>
      <c r="F105" s="511"/>
      <c r="G105" s="511"/>
      <c r="H105" s="511"/>
      <c r="I105" s="511"/>
      <c r="J105" s="511"/>
      <c r="K105" s="511"/>
      <c r="L105" s="670"/>
    </row>
    <row r="106" spans="1:12" s="35" customFormat="1">
      <c r="A106" s="511"/>
      <c r="D106" s="511"/>
      <c r="E106" s="511"/>
      <c r="F106" s="511"/>
      <c r="G106" s="511"/>
      <c r="H106" s="511"/>
      <c r="I106" s="511"/>
      <c r="J106" s="511"/>
      <c r="K106" s="511"/>
      <c r="L106" s="670"/>
    </row>
    <row r="107" spans="1:12" s="35" customFormat="1">
      <c r="A107" s="511"/>
      <c r="D107" s="511"/>
      <c r="E107" s="511"/>
      <c r="F107" s="511"/>
      <c r="G107" s="511"/>
      <c r="H107" s="511"/>
      <c r="I107" s="511"/>
      <c r="J107" s="511"/>
      <c r="K107" s="511"/>
      <c r="L107" s="670"/>
    </row>
    <row r="108" spans="1:12" s="35" customFormat="1">
      <c r="A108" s="511"/>
      <c r="D108" s="511"/>
      <c r="E108" s="511"/>
      <c r="F108" s="511"/>
      <c r="G108" s="511"/>
      <c r="H108" s="511"/>
      <c r="I108" s="511"/>
      <c r="J108" s="511"/>
      <c r="K108" s="511"/>
      <c r="L108" s="670"/>
    </row>
    <row r="109" spans="1:12" s="35" customFormat="1">
      <c r="A109" s="511"/>
      <c r="D109" s="511"/>
      <c r="E109" s="511"/>
      <c r="F109" s="511"/>
      <c r="G109" s="511"/>
      <c r="H109" s="511"/>
      <c r="I109" s="511"/>
      <c r="J109" s="511"/>
      <c r="K109" s="511"/>
      <c r="L109" s="670"/>
    </row>
    <row r="110" spans="1:12" s="35" customFormat="1">
      <c r="A110" s="511"/>
      <c r="D110" s="511"/>
      <c r="E110" s="511"/>
      <c r="F110" s="511"/>
      <c r="G110" s="511"/>
      <c r="H110" s="511"/>
      <c r="I110" s="511"/>
      <c r="J110" s="511"/>
      <c r="K110" s="511"/>
      <c r="L110" s="670"/>
    </row>
    <row r="111" spans="1:12" s="35" customFormat="1">
      <c r="A111" s="511"/>
      <c r="D111" s="511"/>
      <c r="E111" s="511"/>
      <c r="F111" s="511"/>
      <c r="G111" s="511"/>
      <c r="H111" s="511"/>
      <c r="I111" s="511"/>
      <c r="J111" s="511"/>
      <c r="K111" s="511"/>
      <c r="L111" s="670"/>
    </row>
    <row r="112" spans="1:12" s="35" customFormat="1">
      <c r="A112" s="511"/>
      <c r="D112" s="511"/>
      <c r="E112" s="511"/>
      <c r="F112" s="511"/>
      <c r="G112" s="511"/>
      <c r="H112" s="511"/>
      <c r="I112" s="511"/>
      <c r="J112" s="511"/>
      <c r="K112" s="511"/>
      <c r="L112" s="670"/>
    </row>
    <row r="113" spans="1:12" s="35" customFormat="1">
      <c r="A113" s="511"/>
      <c r="D113" s="511"/>
      <c r="E113" s="511"/>
      <c r="F113" s="511"/>
      <c r="G113" s="511"/>
      <c r="H113" s="511"/>
      <c r="I113" s="511"/>
      <c r="J113" s="511"/>
      <c r="K113" s="511"/>
      <c r="L113" s="670"/>
    </row>
    <row r="114" spans="1:12" s="35" customFormat="1">
      <c r="A114" s="511"/>
      <c r="D114" s="511"/>
      <c r="E114" s="511"/>
      <c r="F114" s="511"/>
      <c r="G114" s="511"/>
      <c r="H114" s="511"/>
      <c r="I114" s="511"/>
      <c r="J114" s="511"/>
      <c r="K114" s="511"/>
      <c r="L114" s="670"/>
    </row>
    <row r="115" spans="1:12" s="35" customFormat="1">
      <c r="A115" s="511"/>
      <c r="D115" s="511"/>
      <c r="E115" s="511"/>
      <c r="F115" s="511"/>
      <c r="G115" s="511"/>
      <c r="H115" s="511"/>
      <c r="I115" s="511"/>
      <c r="J115" s="511"/>
      <c r="K115" s="511"/>
      <c r="L115" s="670"/>
    </row>
    <row r="116" spans="1:12" s="35" customFormat="1">
      <c r="A116" s="511"/>
      <c r="D116" s="511"/>
      <c r="E116" s="511"/>
      <c r="F116" s="511"/>
      <c r="G116" s="511"/>
      <c r="H116" s="511"/>
      <c r="I116" s="511"/>
      <c r="J116" s="511"/>
      <c r="K116" s="511"/>
      <c r="L116" s="670"/>
    </row>
    <row r="117" spans="1:12" s="35" customFormat="1">
      <c r="A117" s="511"/>
      <c r="D117" s="511"/>
      <c r="E117" s="511"/>
      <c r="F117" s="511"/>
      <c r="G117" s="511"/>
      <c r="H117" s="511"/>
      <c r="I117" s="511"/>
      <c r="J117" s="511"/>
      <c r="K117" s="511"/>
      <c r="L117" s="670"/>
    </row>
    <row r="118" spans="1:12" s="35" customFormat="1">
      <c r="A118" s="511"/>
      <c r="D118" s="511"/>
      <c r="E118" s="511"/>
      <c r="F118" s="511"/>
      <c r="G118" s="511"/>
      <c r="H118" s="511"/>
      <c r="I118" s="511"/>
      <c r="J118" s="511"/>
      <c r="K118" s="511"/>
      <c r="L118" s="670"/>
    </row>
    <row r="119" spans="1:12" s="35" customFormat="1">
      <c r="A119" s="511"/>
      <c r="D119" s="511"/>
      <c r="E119" s="511"/>
      <c r="F119" s="511"/>
      <c r="G119" s="511"/>
      <c r="H119" s="511"/>
      <c r="I119" s="511"/>
      <c r="J119" s="511"/>
      <c r="K119" s="511"/>
      <c r="L119" s="670"/>
    </row>
    <row r="120" spans="1:12" s="35" customFormat="1">
      <c r="A120" s="511"/>
      <c r="D120" s="511"/>
      <c r="E120" s="511"/>
      <c r="F120" s="511"/>
      <c r="G120" s="511"/>
      <c r="H120" s="511"/>
      <c r="I120" s="511"/>
      <c r="J120" s="511"/>
      <c r="K120" s="511"/>
      <c r="L120" s="670"/>
    </row>
    <row r="121" spans="1:12" s="35" customFormat="1">
      <c r="A121" s="511"/>
      <c r="D121" s="511"/>
      <c r="E121" s="511"/>
      <c r="F121" s="511"/>
      <c r="G121" s="511"/>
      <c r="H121" s="511"/>
      <c r="I121" s="511"/>
      <c r="J121" s="511"/>
      <c r="K121" s="511"/>
      <c r="L121" s="670"/>
    </row>
    <row r="122" spans="1:12" s="35" customFormat="1">
      <c r="A122" s="511"/>
      <c r="D122" s="511"/>
      <c r="E122" s="511"/>
      <c r="F122" s="511"/>
      <c r="G122" s="511"/>
      <c r="H122" s="511"/>
      <c r="I122" s="511"/>
      <c r="J122" s="511"/>
      <c r="K122" s="511"/>
      <c r="L122" s="670"/>
    </row>
    <row r="123" spans="1:12" s="35" customFormat="1">
      <c r="A123" s="511"/>
      <c r="D123" s="511"/>
      <c r="E123" s="511"/>
      <c r="F123" s="511"/>
      <c r="G123" s="511"/>
      <c r="H123" s="511"/>
      <c r="I123" s="511"/>
      <c r="J123" s="511"/>
      <c r="K123" s="511"/>
      <c r="L123" s="670"/>
    </row>
    <row r="124" spans="1:12" s="35" customFormat="1">
      <c r="A124" s="511"/>
      <c r="D124" s="511"/>
      <c r="E124" s="511"/>
      <c r="F124" s="511"/>
      <c r="G124" s="511"/>
      <c r="H124" s="511"/>
      <c r="I124" s="511"/>
      <c r="J124" s="511"/>
      <c r="K124" s="511"/>
      <c r="L124" s="670"/>
    </row>
    <row r="125" spans="1:12" s="35" customFormat="1">
      <c r="A125" s="511"/>
      <c r="D125" s="511"/>
      <c r="E125" s="511"/>
      <c r="F125" s="511"/>
      <c r="G125" s="511"/>
      <c r="H125" s="511"/>
      <c r="I125" s="511"/>
      <c r="J125" s="511"/>
      <c r="K125" s="511"/>
      <c r="L125" s="670"/>
    </row>
    <row r="126" spans="1:12" s="35" customFormat="1">
      <c r="A126" s="511"/>
      <c r="D126" s="511"/>
      <c r="E126" s="511"/>
      <c r="F126" s="511"/>
      <c r="G126" s="511"/>
      <c r="H126" s="511"/>
      <c r="I126" s="511"/>
      <c r="J126" s="511"/>
      <c r="K126" s="511"/>
      <c r="L126" s="670"/>
    </row>
    <row r="127" spans="1:12" s="35" customFormat="1">
      <c r="A127" s="511"/>
      <c r="D127" s="511"/>
      <c r="E127" s="511"/>
      <c r="F127" s="511"/>
      <c r="G127" s="511"/>
      <c r="H127" s="511"/>
      <c r="I127" s="511"/>
      <c r="J127" s="511"/>
      <c r="K127" s="511"/>
      <c r="L127" s="670"/>
    </row>
    <row r="128" spans="1:12" s="35" customFormat="1">
      <c r="A128" s="511"/>
      <c r="D128" s="511"/>
      <c r="E128" s="511"/>
      <c r="F128" s="511"/>
      <c r="G128" s="511"/>
      <c r="H128" s="511"/>
      <c r="I128" s="511"/>
      <c r="J128" s="511"/>
      <c r="K128" s="511"/>
      <c r="L128" s="670"/>
    </row>
    <row r="129" spans="1:12" s="35" customFormat="1">
      <c r="A129" s="511"/>
      <c r="D129" s="511"/>
      <c r="E129" s="511"/>
      <c r="F129" s="511"/>
      <c r="G129" s="511"/>
      <c r="H129" s="511"/>
      <c r="I129" s="511"/>
      <c r="J129" s="511"/>
      <c r="K129" s="511"/>
      <c r="L129" s="670"/>
    </row>
    <row r="130" spans="1:12" s="35" customFormat="1">
      <c r="A130" s="511"/>
      <c r="D130" s="511"/>
      <c r="E130" s="511"/>
      <c r="F130" s="511"/>
      <c r="G130" s="511"/>
      <c r="H130" s="511"/>
      <c r="I130" s="511"/>
      <c r="J130" s="511"/>
      <c r="K130" s="511"/>
      <c r="L130" s="670"/>
    </row>
    <row r="131" spans="1:12" s="35" customFormat="1">
      <c r="A131" s="511"/>
      <c r="D131" s="511"/>
      <c r="E131" s="511"/>
      <c r="F131" s="511"/>
      <c r="G131" s="511"/>
      <c r="H131" s="511"/>
      <c r="I131" s="511"/>
      <c r="J131" s="511"/>
      <c r="K131" s="511"/>
      <c r="L131" s="670"/>
    </row>
    <row r="132" spans="1:12" s="35" customFormat="1">
      <c r="A132" s="511"/>
      <c r="D132" s="511"/>
      <c r="E132" s="511"/>
      <c r="F132" s="511"/>
      <c r="G132" s="511"/>
      <c r="H132" s="511"/>
      <c r="I132" s="511"/>
      <c r="J132" s="511"/>
      <c r="K132" s="511"/>
      <c r="L132" s="670"/>
    </row>
    <row r="133" spans="1:12" s="35" customFormat="1">
      <c r="A133" s="511"/>
      <c r="D133" s="511"/>
      <c r="E133" s="511"/>
      <c r="F133" s="511"/>
      <c r="G133" s="511"/>
      <c r="H133" s="511"/>
      <c r="I133" s="511"/>
      <c r="J133" s="511"/>
      <c r="K133" s="511"/>
      <c r="L133" s="670"/>
    </row>
    <row r="134" spans="1:12" s="35" customFormat="1">
      <c r="A134" s="511"/>
      <c r="D134" s="511"/>
      <c r="E134" s="511"/>
      <c r="F134" s="511"/>
      <c r="G134" s="511"/>
      <c r="H134" s="511"/>
      <c r="I134" s="511"/>
      <c r="J134" s="511"/>
      <c r="K134" s="511"/>
      <c r="L134" s="670"/>
    </row>
    <row r="135" spans="1:12" s="35" customFormat="1">
      <c r="A135" s="511"/>
      <c r="D135" s="511"/>
      <c r="E135" s="511"/>
      <c r="F135" s="511"/>
      <c r="G135" s="511"/>
      <c r="H135" s="511"/>
      <c r="I135" s="511"/>
      <c r="J135" s="511"/>
      <c r="K135" s="511"/>
      <c r="L135" s="670"/>
    </row>
    <row r="136" spans="1:12" s="35" customFormat="1">
      <c r="A136" s="511"/>
      <c r="D136" s="511"/>
      <c r="E136" s="511"/>
      <c r="F136" s="511"/>
      <c r="G136" s="511"/>
      <c r="H136" s="511"/>
      <c r="I136" s="511"/>
      <c r="J136" s="511"/>
      <c r="K136" s="511"/>
      <c r="L136" s="670"/>
    </row>
    <row r="137" spans="1:12" s="35" customFormat="1">
      <c r="A137" s="511"/>
      <c r="D137" s="511"/>
      <c r="E137" s="511"/>
      <c r="F137" s="511"/>
      <c r="G137" s="511"/>
      <c r="H137" s="511"/>
      <c r="I137" s="511"/>
      <c r="J137" s="511"/>
      <c r="K137" s="511"/>
      <c r="L137" s="670"/>
    </row>
    <row r="138" spans="1:12" s="35" customFormat="1">
      <c r="A138" s="511"/>
      <c r="D138" s="511"/>
      <c r="E138" s="511"/>
      <c r="F138" s="511"/>
      <c r="G138" s="511"/>
      <c r="H138" s="511"/>
      <c r="I138" s="511"/>
      <c r="J138" s="511"/>
      <c r="K138" s="511"/>
      <c r="L138" s="670"/>
    </row>
    <row r="139" spans="1:12" s="35" customFormat="1">
      <c r="A139" s="511"/>
      <c r="D139" s="511"/>
      <c r="E139" s="511"/>
      <c r="F139" s="511"/>
      <c r="G139" s="511"/>
      <c r="H139" s="511"/>
      <c r="I139" s="511"/>
      <c r="J139" s="511"/>
      <c r="K139" s="511"/>
      <c r="L139" s="670"/>
    </row>
    <row r="140" spans="1:12" s="35" customFormat="1">
      <c r="A140" s="511"/>
      <c r="D140" s="511"/>
      <c r="E140" s="511"/>
      <c r="F140" s="511"/>
      <c r="G140" s="511"/>
      <c r="H140" s="511"/>
      <c r="I140" s="511"/>
      <c r="J140" s="511"/>
      <c r="K140" s="511"/>
      <c r="L140" s="670"/>
    </row>
    <row r="141" spans="1:12" s="35" customFormat="1">
      <c r="A141" s="511"/>
      <c r="D141" s="511"/>
      <c r="E141" s="511"/>
      <c r="F141" s="511"/>
      <c r="G141" s="511"/>
      <c r="H141" s="511"/>
      <c r="I141" s="511"/>
      <c r="J141" s="511"/>
      <c r="K141" s="511"/>
      <c r="L141" s="670"/>
    </row>
    <row r="142" spans="1:12" s="35" customFormat="1">
      <c r="A142" s="511"/>
      <c r="D142" s="511"/>
      <c r="E142" s="511"/>
      <c r="F142" s="511"/>
      <c r="G142" s="511"/>
      <c r="H142" s="511"/>
      <c r="I142" s="511"/>
      <c r="J142" s="511"/>
      <c r="K142" s="511"/>
      <c r="L142" s="670"/>
    </row>
    <row r="143" spans="1:12" s="35" customFormat="1">
      <c r="A143" s="511"/>
      <c r="D143" s="511"/>
      <c r="E143" s="511"/>
      <c r="F143" s="511"/>
      <c r="G143" s="511"/>
      <c r="H143" s="511"/>
      <c r="I143" s="511"/>
      <c r="J143" s="511"/>
      <c r="K143" s="511"/>
      <c r="L143" s="670"/>
    </row>
    <row r="144" spans="1:12" s="35" customFormat="1">
      <c r="A144" s="511"/>
      <c r="D144" s="511"/>
      <c r="E144" s="511"/>
      <c r="F144" s="511"/>
      <c r="G144" s="511"/>
      <c r="H144" s="511"/>
      <c r="I144" s="511"/>
      <c r="J144" s="511"/>
      <c r="K144" s="511"/>
      <c r="L144" s="670"/>
    </row>
    <row r="145" spans="1:12" s="35" customFormat="1">
      <c r="A145" s="511"/>
      <c r="D145" s="511"/>
      <c r="E145" s="511"/>
      <c r="F145" s="511"/>
      <c r="G145" s="511"/>
      <c r="H145" s="511"/>
      <c r="I145" s="511"/>
      <c r="J145" s="511"/>
      <c r="K145" s="511"/>
      <c r="L145" s="670"/>
    </row>
    <row r="146" spans="1:12" s="35" customFormat="1">
      <c r="A146" s="511"/>
      <c r="D146" s="511"/>
      <c r="E146" s="511"/>
      <c r="F146" s="511"/>
      <c r="G146" s="511"/>
      <c r="H146" s="511"/>
      <c r="I146" s="511"/>
      <c r="J146" s="511"/>
      <c r="K146" s="511"/>
      <c r="L146" s="670"/>
    </row>
    <row r="147" spans="1:12" s="35" customFormat="1">
      <c r="A147" s="511"/>
      <c r="D147" s="511"/>
      <c r="E147" s="511"/>
      <c r="F147" s="511"/>
      <c r="G147" s="511"/>
      <c r="H147" s="511"/>
      <c r="I147" s="511"/>
      <c r="J147" s="511"/>
      <c r="K147" s="511"/>
      <c r="L147" s="670"/>
    </row>
    <row r="148" spans="1:12" s="35" customFormat="1">
      <c r="A148" s="511"/>
      <c r="D148" s="511"/>
      <c r="E148" s="511"/>
      <c r="F148" s="511"/>
      <c r="G148" s="511"/>
      <c r="H148" s="511"/>
      <c r="I148" s="511"/>
      <c r="J148" s="511"/>
      <c r="K148" s="511"/>
      <c r="L148" s="670"/>
    </row>
    <row r="149" spans="1:12" s="35" customFormat="1">
      <c r="A149" s="511"/>
      <c r="D149" s="511"/>
      <c r="E149" s="511"/>
      <c r="F149" s="511"/>
      <c r="G149" s="511"/>
      <c r="H149" s="511"/>
      <c r="I149" s="511"/>
      <c r="J149" s="511"/>
      <c r="K149" s="511"/>
      <c r="L149" s="670"/>
    </row>
    <row r="150" spans="1:12" s="35" customFormat="1">
      <c r="A150" s="511"/>
      <c r="D150" s="511"/>
      <c r="E150" s="511"/>
      <c r="F150" s="511"/>
      <c r="G150" s="511"/>
      <c r="H150" s="511"/>
      <c r="I150" s="511"/>
      <c r="J150" s="511"/>
      <c r="K150" s="511"/>
      <c r="L150" s="670"/>
    </row>
    <row r="151" spans="1:12" s="35" customFormat="1">
      <c r="A151" s="511"/>
      <c r="D151" s="511"/>
      <c r="E151" s="511"/>
      <c r="F151" s="511"/>
      <c r="G151" s="511"/>
      <c r="H151" s="511"/>
      <c r="I151" s="511"/>
      <c r="J151" s="511"/>
      <c r="K151" s="511"/>
      <c r="L151" s="670"/>
    </row>
    <row r="152" spans="1:12" s="35" customFormat="1">
      <c r="A152" s="511"/>
      <c r="D152" s="511"/>
      <c r="E152" s="511"/>
      <c r="F152" s="511"/>
      <c r="G152" s="511"/>
      <c r="H152" s="511"/>
      <c r="I152" s="511"/>
      <c r="J152" s="511"/>
      <c r="K152" s="511"/>
      <c r="L152" s="670"/>
    </row>
    <row r="153" spans="1:12" s="35" customFormat="1">
      <c r="A153" s="511"/>
      <c r="D153" s="511"/>
      <c r="E153" s="511"/>
      <c r="F153" s="511"/>
      <c r="G153" s="511"/>
      <c r="H153" s="511"/>
      <c r="I153" s="511"/>
      <c r="J153" s="511"/>
      <c r="K153" s="511"/>
      <c r="L153" s="670"/>
    </row>
    <row r="154" spans="1:12" s="35" customFormat="1">
      <c r="A154" s="511"/>
      <c r="D154" s="511"/>
      <c r="E154" s="511"/>
      <c r="F154" s="511"/>
      <c r="G154" s="511"/>
      <c r="H154" s="511"/>
      <c r="I154" s="511"/>
      <c r="J154" s="511"/>
      <c r="K154" s="511"/>
      <c r="L154" s="670"/>
    </row>
    <row r="155" spans="1:12" s="35" customFormat="1">
      <c r="A155" s="511"/>
      <c r="D155" s="511"/>
      <c r="E155" s="511"/>
      <c r="F155" s="511"/>
      <c r="G155" s="511"/>
      <c r="H155" s="511"/>
      <c r="I155" s="511"/>
      <c r="J155" s="511"/>
      <c r="K155" s="511"/>
      <c r="L155" s="670"/>
    </row>
    <row r="156" spans="1:12" s="35" customFormat="1">
      <c r="A156" s="511"/>
      <c r="D156" s="511"/>
      <c r="E156" s="511"/>
      <c r="F156" s="511"/>
      <c r="G156" s="511"/>
      <c r="H156" s="511"/>
      <c r="I156" s="511"/>
      <c r="J156" s="511"/>
      <c r="K156" s="511"/>
      <c r="L156" s="670"/>
    </row>
    <row r="157" spans="1:12" s="35" customFormat="1">
      <c r="A157" s="511"/>
      <c r="D157" s="511"/>
      <c r="E157" s="511"/>
      <c r="F157" s="511"/>
      <c r="G157" s="511"/>
      <c r="H157" s="511"/>
      <c r="I157" s="511"/>
      <c r="J157" s="511"/>
      <c r="K157" s="511"/>
      <c r="L157" s="670"/>
    </row>
    <row r="158" spans="1:12" s="35" customFormat="1">
      <c r="A158" s="511"/>
      <c r="D158" s="511"/>
      <c r="E158" s="511"/>
      <c r="F158" s="511"/>
      <c r="G158" s="511"/>
      <c r="H158" s="511"/>
      <c r="I158" s="511"/>
      <c r="J158" s="511"/>
      <c r="K158" s="511"/>
      <c r="L158" s="670"/>
    </row>
    <row r="159" spans="1:12" s="35" customFormat="1">
      <c r="A159" s="511"/>
      <c r="D159" s="511"/>
      <c r="E159" s="511"/>
      <c r="F159" s="511"/>
      <c r="G159" s="511"/>
      <c r="H159" s="511"/>
      <c r="I159" s="511"/>
      <c r="J159" s="511"/>
      <c r="K159" s="511"/>
      <c r="L159" s="670"/>
    </row>
    <row r="160" spans="1:12" s="35" customFormat="1">
      <c r="A160" s="511"/>
      <c r="D160" s="511"/>
      <c r="E160" s="511"/>
      <c r="F160" s="511"/>
      <c r="G160" s="511"/>
      <c r="H160" s="511"/>
      <c r="I160" s="511"/>
      <c r="J160" s="511"/>
      <c r="K160" s="511"/>
      <c r="L160" s="670"/>
    </row>
    <row r="161" spans="1:12" s="35" customFormat="1">
      <c r="A161" s="511"/>
      <c r="D161" s="511"/>
      <c r="E161" s="511"/>
      <c r="F161" s="511"/>
      <c r="G161" s="511"/>
      <c r="H161" s="511"/>
      <c r="I161" s="511"/>
      <c r="J161" s="511"/>
      <c r="K161" s="511"/>
      <c r="L161" s="670"/>
    </row>
    <row r="162" spans="1:12" s="35" customFormat="1">
      <c r="A162" s="511"/>
      <c r="D162" s="511"/>
      <c r="E162" s="511"/>
      <c r="F162" s="511"/>
      <c r="G162" s="511"/>
      <c r="H162" s="511"/>
      <c r="I162" s="511"/>
      <c r="J162" s="511"/>
      <c r="K162" s="511"/>
      <c r="L162" s="670"/>
    </row>
    <row r="163" spans="1:12" s="35" customFormat="1">
      <c r="A163" s="511"/>
      <c r="D163" s="511"/>
      <c r="E163" s="511"/>
      <c r="F163" s="511"/>
      <c r="G163" s="511"/>
      <c r="H163" s="511"/>
      <c r="I163" s="511"/>
      <c r="J163" s="511"/>
      <c r="K163" s="511"/>
      <c r="L163" s="670"/>
    </row>
    <row r="164" spans="1:12" s="35" customFormat="1">
      <c r="A164" s="511"/>
      <c r="D164" s="511"/>
      <c r="E164" s="511"/>
      <c r="F164" s="511"/>
      <c r="G164" s="511"/>
      <c r="H164" s="511"/>
      <c r="I164" s="511"/>
      <c r="J164" s="511"/>
      <c r="K164" s="511"/>
      <c r="L164" s="670"/>
    </row>
    <row r="165" spans="1:12" s="35" customFormat="1">
      <c r="A165" s="511"/>
      <c r="D165" s="511"/>
      <c r="E165" s="511"/>
      <c r="F165" s="511"/>
      <c r="G165" s="511"/>
      <c r="H165" s="511"/>
      <c r="I165" s="511"/>
      <c r="J165" s="511"/>
      <c r="K165" s="511"/>
      <c r="L165" s="670"/>
    </row>
    <row r="166" spans="1:12" s="35" customFormat="1">
      <c r="A166" s="511"/>
      <c r="D166" s="511"/>
      <c r="E166" s="511"/>
      <c r="F166" s="511"/>
      <c r="G166" s="511"/>
      <c r="H166" s="511"/>
      <c r="I166" s="511"/>
      <c r="J166" s="511"/>
      <c r="K166" s="511"/>
      <c r="L166" s="670"/>
    </row>
    <row r="167" spans="1:12" s="35" customFormat="1">
      <c r="A167" s="511"/>
      <c r="D167" s="511"/>
      <c r="E167" s="511"/>
      <c r="F167" s="511"/>
      <c r="G167" s="511"/>
      <c r="H167" s="511"/>
      <c r="I167" s="511"/>
      <c r="J167" s="511"/>
      <c r="K167" s="511"/>
      <c r="L167" s="670"/>
    </row>
    <row r="168" spans="1:12" s="35" customFormat="1">
      <c r="A168" s="511"/>
      <c r="D168" s="511"/>
      <c r="E168" s="511"/>
      <c r="F168" s="511"/>
      <c r="G168" s="511"/>
      <c r="H168" s="511"/>
      <c r="I168" s="511"/>
      <c r="J168" s="511"/>
      <c r="K168" s="511"/>
      <c r="L168" s="670"/>
    </row>
    <row r="169" spans="1:12" s="35" customFormat="1">
      <c r="A169" s="511"/>
      <c r="D169" s="511"/>
      <c r="E169" s="511"/>
      <c r="F169" s="511"/>
      <c r="G169" s="511"/>
      <c r="H169" s="511"/>
      <c r="I169" s="511"/>
      <c r="J169" s="511"/>
      <c r="K169" s="511"/>
      <c r="L169" s="670"/>
    </row>
    <row r="170" spans="1:12" s="35" customFormat="1">
      <c r="A170" s="511"/>
      <c r="D170" s="511"/>
      <c r="E170" s="511"/>
      <c r="F170" s="511"/>
      <c r="G170" s="511"/>
      <c r="H170" s="511"/>
      <c r="I170" s="511"/>
      <c r="J170" s="511"/>
      <c r="K170" s="511"/>
      <c r="L170" s="670"/>
    </row>
    <row r="171" spans="1:12" s="35" customFormat="1">
      <c r="A171" s="511"/>
      <c r="D171" s="511"/>
      <c r="E171" s="511"/>
      <c r="F171" s="511"/>
      <c r="G171" s="511"/>
      <c r="H171" s="511"/>
      <c r="I171" s="511"/>
      <c r="J171" s="511"/>
      <c r="K171" s="511"/>
      <c r="L171" s="670"/>
    </row>
    <row r="172" spans="1:12" s="35" customFormat="1">
      <c r="A172" s="511"/>
      <c r="D172" s="511"/>
      <c r="E172" s="511"/>
      <c r="F172" s="511"/>
      <c r="G172" s="511"/>
      <c r="H172" s="511"/>
      <c r="I172" s="511"/>
      <c r="J172" s="511"/>
      <c r="K172" s="511"/>
      <c r="L172" s="670"/>
    </row>
    <row r="173" spans="1:12" s="35" customFormat="1">
      <c r="A173" s="511"/>
      <c r="D173" s="511"/>
      <c r="E173" s="511"/>
      <c r="F173" s="511"/>
      <c r="G173" s="511"/>
      <c r="H173" s="511"/>
      <c r="I173" s="511"/>
      <c r="J173" s="511"/>
      <c r="K173" s="511"/>
      <c r="L173" s="670"/>
    </row>
    <row r="174" spans="1:12" s="35" customFormat="1">
      <c r="A174" s="511"/>
      <c r="D174" s="511"/>
      <c r="E174" s="511"/>
      <c r="F174" s="511"/>
      <c r="G174" s="511"/>
      <c r="H174" s="511"/>
      <c r="I174" s="511"/>
      <c r="J174" s="511"/>
      <c r="K174" s="511"/>
      <c r="L174" s="670"/>
    </row>
    <row r="175" spans="1:12" s="35" customFormat="1">
      <c r="A175" s="511"/>
      <c r="D175" s="511"/>
      <c r="E175" s="511"/>
      <c r="F175" s="511"/>
      <c r="G175" s="511"/>
      <c r="H175" s="511"/>
      <c r="I175" s="511"/>
      <c r="J175" s="511"/>
      <c r="K175" s="511"/>
      <c r="L175" s="670"/>
    </row>
    <row r="176" spans="1:12" s="35" customFormat="1">
      <c r="A176" s="511"/>
      <c r="D176" s="511"/>
      <c r="E176" s="511"/>
      <c r="F176" s="511"/>
      <c r="G176" s="511"/>
      <c r="H176" s="511"/>
      <c r="I176" s="511"/>
      <c r="J176" s="511"/>
      <c r="K176" s="511"/>
      <c r="L176" s="670"/>
    </row>
    <row r="177" spans="1:12" s="35" customFormat="1">
      <c r="A177" s="511"/>
      <c r="D177" s="511"/>
      <c r="E177" s="511"/>
      <c r="F177" s="511"/>
      <c r="G177" s="511"/>
      <c r="H177" s="511"/>
      <c r="I177" s="511"/>
      <c r="J177" s="511"/>
      <c r="K177" s="511"/>
      <c r="L177" s="670"/>
    </row>
    <row r="178" spans="1:12" s="35" customFormat="1">
      <c r="A178" s="511"/>
      <c r="D178" s="511"/>
      <c r="E178" s="511"/>
      <c r="F178" s="511"/>
      <c r="G178" s="511"/>
      <c r="H178" s="511"/>
      <c r="I178" s="511"/>
      <c r="J178" s="511"/>
      <c r="K178" s="511"/>
      <c r="L178" s="670"/>
    </row>
    <row r="179" spans="1:12" s="35" customFormat="1">
      <c r="A179" s="511"/>
      <c r="D179" s="511"/>
      <c r="E179" s="511"/>
      <c r="F179" s="511"/>
      <c r="G179" s="511"/>
      <c r="H179" s="511"/>
      <c r="I179" s="511"/>
      <c r="J179" s="511"/>
      <c r="K179" s="511"/>
      <c r="L179" s="670"/>
    </row>
    <row r="180" spans="1:12" s="35" customFormat="1">
      <c r="A180" s="511"/>
      <c r="D180" s="511"/>
      <c r="E180" s="511"/>
      <c r="F180" s="511"/>
      <c r="G180" s="511"/>
      <c r="H180" s="511"/>
      <c r="I180" s="511"/>
      <c r="J180" s="511"/>
      <c r="K180" s="511"/>
      <c r="L180" s="670"/>
    </row>
    <row r="181" spans="1:12" s="35" customFormat="1">
      <c r="A181" s="511"/>
      <c r="D181" s="511"/>
      <c r="E181" s="511"/>
      <c r="F181" s="511"/>
      <c r="G181" s="511"/>
      <c r="H181" s="511"/>
      <c r="I181" s="511"/>
      <c r="J181" s="511"/>
      <c r="K181" s="511"/>
      <c r="L181" s="670"/>
    </row>
    <row r="182" spans="1:12" s="35" customFormat="1">
      <c r="A182" s="511"/>
      <c r="D182" s="511"/>
      <c r="E182" s="511"/>
      <c r="F182" s="511"/>
      <c r="G182" s="511"/>
      <c r="H182" s="511"/>
      <c r="I182" s="511"/>
      <c r="J182" s="511"/>
      <c r="K182" s="511"/>
      <c r="L182" s="670"/>
    </row>
    <row r="183" spans="1:12" s="35" customFormat="1">
      <c r="A183" s="511"/>
      <c r="D183" s="511"/>
      <c r="E183" s="511"/>
      <c r="F183" s="511"/>
      <c r="G183" s="511"/>
      <c r="H183" s="511"/>
      <c r="I183" s="511"/>
      <c r="J183" s="511"/>
      <c r="K183" s="511"/>
      <c r="L183" s="670"/>
    </row>
    <row r="184" spans="1:12" s="35" customFormat="1">
      <c r="A184" s="511"/>
      <c r="D184" s="511"/>
      <c r="E184" s="511"/>
      <c r="F184" s="511"/>
      <c r="G184" s="511"/>
      <c r="H184" s="511"/>
      <c r="I184" s="511"/>
      <c r="J184" s="511"/>
      <c r="K184" s="511"/>
      <c r="L184" s="670"/>
    </row>
    <row r="185" spans="1:12" s="35" customFormat="1">
      <c r="A185" s="511"/>
      <c r="D185" s="511"/>
      <c r="E185" s="511"/>
      <c r="F185" s="511"/>
      <c r="G185" s="511"/>
      <c r="H185" s="511"/>
      <c r="I185" s="511"/>
      <c r="J185" s="511"/>
      <c r="K185" s="511"/>
      <c r="L185" s="670"/>
    </row>
    <row r="186" spans="1:12" s="35" customFormat="1">
      <c r="A186" s="511"/>
      <c r="D186" s="511"/>
      <c r="E186" s="511"/>
      <c r="F186" s="511"/>
      <c r="G186" s="511"/>
      <c r="H186" s="511"/>
      <c r="I186" s="511"/>
      <c r="J186" s="511"/>
      <c r="K186" s="511"/>
      <c r="L186" s="670"/>
    </row>
    <row r="187" spans="1:12" s="35" customFormat="1">
      <c r="A187" s="511"/>
      <c r="D187" s="511"/>
      <c r="E187" s="511"/>
      <c r="F187" s="511"/>
      <c r="G187" s="511"/>
      <c r="H187" s="511"/>
      <c r="I187" s="511"/>
      <c r="J187" s="511"/>
      <c r="K187" s="511"/>
      <c r="L187" s="670"/>
    </row>
    <row r="188" spans="1:12" s="35" customFormat="1">
      <c r="A188" s="511"/>
      <c r="D188" s="511"/>
      <c r="E188" s="511"/>
      <c r="F188" s="511"/>
      <c r="G188" s="511"/>
      <c r="H188" s="511"/>
      <c r="I188" s="511"/>
      <c r="J188" s="511"/>
      <c r="K188" s="511"/>
      <c r="L188" s="670"/>
    </row>
    <row r="189" spans="1:12" s="35" customFormat="1">
      <c r="A189" s="511"/>
      <c r="D189" s="511"/>
      <c r="E189" s="511"/>
      <c r="F189" s="511"/>
      <c r="G189" s="511"/>
      <c r="H189" s="511"/>
      <c r="I189" s="511"/>
      <c r="J189" s="511"/>
      <c r="K189" s="511"/>
      <c r="L189" s="670"/>
    </row>
    <row r="190" spans="1:12" s="35" customFormat="1">
      <c r="A190" s="511"/>
      <c r="D190" s="511"/>
      <c r="E190" s="511"/>
      <c r="F190" s="511"/>
      <c r="G190" s="511"/>
      <c r="H190" s="511"/>
      <c r="I190" s="511"/>
      <c r="J190" s="511"/>
      <c r="K190" s="511"/>
      <c r="L190" s="670"/>
    </row>
    <row r="191" spans="1:12" s="35" customFormat="1">
      <c r="A191" s="511"/>
      <c r="D191" s="511"/>
      <c r="E191" s="511"/>
      <c r="F191" s="511"/>
      <c r="G191" s="511"/>
      <c r="H191" s="511"/>
      <c r="I191" s="511"/>
      <c r="J191" s="511"/>
      <c r="K191" s="511"/>
      <c r="L191" s="670"/>
    </row>
    <row r="192" spans="1:12" s="35" customFormat="1">
      <c r="A192" s="511"/>
      <c r="D192" s="511"/>
      <c r="E192" s="511"/>
      <c r="F192" s="511"/>
      <c r="G192" s="511"/>
      <c r="H192" s="511"/>
      <c r="I192" s="511"/>
      <c r="J192" s="511"/>
      <c r="K192" s="511"/>
      <c r="L192" s="670"/>
    </row>
    <row r="193" spans="1:12" s="35" customFormat="1">
      <c r="A193" s="511"/>
      <c r="D193" s="511"/>
      <c r="E193" s="511"/>
      <c r="F193" s="511"/>
      <c r="G193" s="511"/>
      <c r="H193" s="511"/>
      <c r="I193" s="511"/>
      <c r="J193" s="511"/>
      <c r="K193" s="511"/>
      <c r="L193" s="670"/>
    </row>
    <row r="194" spans="1:12" s="35" customFormat="1">
      <c r="A194" s="511"/>
      <c r="D194" s="511"/>
      <c r="E194" s="511"/>
      <c r="F194" s="511"/>
      <c r="G194" s="511"/>
      <c r="H194" s="511"/>
      <c r="I194" s="511"/>
      <c r="J194" s="511"/>
      <c r="K194" s="511"/>
      <c r="L194" s="670"/>
    </row>
    <row r="195" spans="1:12" s="35" customFormat="1">
      <c r="A195" s="511"/>
      <c r="D195" s="511"/>
      <c r="E195" s="511"/>
      <c r="F195" s="511"/>
      <c r="G195" s="511"/>
      <c r="H195" s="511"/>
      <c r="I195" s="511"/>
      <c r="J195" s="511"/>
      <c r="K195" s="511"/>
      <c r="L195" s="670"/>
    </row>
    <row r="196" spans="1:12" s="35" customFormat="1">
      <c r="A196" s="511"/>
      <c r="D196" s="511"/>
      <c r="E196" s="511"/>
      <c r="F196" s="511"/>
      <c r="G196" s="511"/>
      <c r="H196" s="511"/>
      <c r="I196" s="511"/>
      <c r="J196" s="511"/>
      <c r="K196" s="511"/>
      <c r="L196" s="670"/>
    </row>
  </sheetData>
  <pageMargins left="0.7" right="0.7" top="0.75" bottom="0.75" header="0.3" footer="0.3"/>
  <pageSetup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K38"/>
  <sheetViews>
    <sheetView zoomScaleNormal="100" workbookViewId="0">
      <selection activeCell="A2" sqref="A2"/>
    </sheetView>
  </sheetViews>
  <sheetFormatPr defaultRowHeight="15"/>
  <cols>
    <col min="1" max="1" width="3.7109375" customWidth="1"/>
    <col min="2" max="2" width="3.42578125" customWidth="1"/>
  </cols>
  <sheetData>
    <row r="1" spans="1:11">
      <c r="A1" s="664" t="s">
        <v>1720</v>
      </c>
      <c r="B1" s="665"/>
      <c r="C1" s="665"/>
      <c r="D1" s="665"/>
      <c r="E1" s="665"/>
      <c r="F1" s="665"/>
      <c r="G1" s="665"/>
      <c r="H1" s="665"/>
      <c r="I1" s="665"/>
      <c r="J1" s="665"/>
      <c r="K1" s="665"/>
    </row>
    <row r="2" spans="1:11">
      <c r="B2" t="s">
        <v>2240</v>
      </c>
    </row>
    <row r="3" spans="1:11">
      <c r="B3" t="s">
        <v>1785</v>
      </c>
    </row>
    <row r="4" spans="1:11">
      <c r="B4" t="s">
        <v>2241</v>
      </c>
    </row>
    <row r="5" spans="1:11">
      <c r="A5" s="664" t="s">
        <v>2239</v>
      </c>
      <c r="B5" s="665"/>
      <c r="C5" s="665"/>
      <c r="D5" s="665"/>
      <c r="E5" s="665"/>
      <c r="F5" s="665"/>
      <c r="G5" s="665"/>
      <c r="H5" s="665"/>
      <c r="I5" s="665"/>
      <c r="J5" s="665"/>
      <c r="K5" s="665"/>
    </row>
    <row r="6" spans="1:11">
      <c r="B6" t="s">
        <v>2242</v>
      </c>
    </row>
    <row r="7" spans="1:11">
      <c r="B7" t="s">
        <v>2243</v>
      </c>
    </row>
    <row r="8" spans="1:11">
      <c r="B8" t="s">
        <v>2244</v>
      </c>
    </row>
    <row r="9" spans="1:11" s="603" customFormat="1" ht="12">
      <c r="B9" s="666" t="s">
        <v>2245</v>
      </c>
    </row>
    <row r="10" spans="1:11" s="603" customFormat="1" ht="12">
      <c r="B10" s="666" t="s">
        <v>2246</v>
      </c>
    </row>
    <row r="11" spans="1:11">
      <c r="A11" s="664" t="s">
        <v>1722</v>
      </c>
      <c r="B11" s="665"/>
      <c r="C11" s="665"/>
      <c r="D11" s="665"/>
      <c r="E11" s="665"/>
      <c r="F11" s="665"/>
      <c r="G11" s="665"/>
      <c r="H11" s="665"/>
      <c r="I11" s="665"/>
      <c r="J11" s="665"/>
      <c r="K11" s="665"/>
    </row>
    <row r="12" spans="1:11">
      <c r="B12" t="s">
        <v>1723</v>
      </c>
    </row>
    <row r="13" spans="1:11">
      <c r="C13" t="s">
        <v>1142</v>
      </c>
    </row>
    <row r="14" spans="1:11">
      <c r="C14" t="s">
        <v>1724</v>
      </c>
    </row>
    <row r="15" spans="1:11">
      <c r="C15" t="s">
        <v>1725</v>
      </c>
    </row>
    <row r="16" spans="1:11">
      <c r="C16" t="s">
        <v>437</v>
      </c>
    </row>
    <row r="17" spans="1:11">
      <c r="C17" t="s">
        <v>1726</v>
      </c>
    </row>
    <row r="18" spans="1:11">
      <c r="B18" t="s">
        <v>2247</v>
      </c>
    </row>
    <row r="19" spans="1:11">
      <c r="B19" t="s">
        <v>2248</v>
      </c>
    </row>
    <row r="20" spans="1:11">
      <c r="A20" s="664" t="s">
        <v>1721</v>
      </c>
      <c r="B20" s="665"/>
      <c r="C20" s="665"/>
      <c r="D20" s="665"/>
      <c r="E20" s="665"/>
      <c r="F20" s="665"/>
      <c r="G20" s="665"/>
      <c r="H20" s="665"/>
      <c r="I20" s="665"/>
      <c r="J20" s="665"/>
      <c r="K20" s="665"/>
    </row>
    <row r="21" spans="1:11">
      <c r="B21" t="s">
        <v>1727</v>
      </c>
    </row>
    <row r="22" spans="1:11">
      <c r="B22" t="s">
        <v>1728</v>
      </c>
    </row>
    <row r="23" spans="1:11">
      <c r="B23" t="s">
        <v>1729</v>
      </c>
    </row>
    <row r="24" spans="1:11">
      <c r="B24" t="s">
        <v>1730</v>
      </c>
    </row>
    <row r="25" spans="1:11">
      <c r="B25" t="s">
        <v>1731</v>
      </c>
    </row>
    <row r="26" spans="1:11">
      <c r="B26" t="s">
        <v>1732</v>
      </c>
    </row>
    <row r="27" spans="1:11">
      <c r="B27" t="s">
        <v>1733</v>
      </c>
    </row>
    <row r="28" spans="1:11">
      <c r="C28" t="s">
        <v>1728</v>
      </c>
    </row>
    <row r="29" spans="1:11">
      <c r="C29" t="s">
        <v>1734</v>
      </c>
    </row>
    <row r="30" spans="1:11">
      <c r="C30" t="s">
        <v>1735</v>
      </c>
    </row>
    <row r="31" spans="1:11">
      <c r="C31" t="s">
        <v>1736</v>
      </c>
    </row>
    <row r="32" spans="1:11">
      <c r="A32" s="664" t="s">
        <v>2251</v>
      </c>
      <c r="B32" s="665"/>
      <c r="C32" s="665"/>
      <c r="D32" s="665"/>
      <c r="E32" s="665"/>
      <c r="F32" s="665"/>
      <c r="G32" s="665"/>
      <c r="H32" s="665"/>
      <c r="I32" s="665"/>
      <c r="J32" s="665"/>
      <c r="K32" s="665"/>
    </row>
    <row r="33" spans="2:2">
      <c r="B33" t="s">
        <v>1737</v>
      </c>
    </row>
    <row r="34" spans="2:2">
      <c r="B34" t="s">
        <v>1738</v>
      </c>
    </row>
    <row r="35" spans="2:2">
      <c r="B35" t="s">
        <v>1739</v>
      </c>
    </row>
    <row r="36" spans="2:2">
      <c r="B36" t="s">
        <v>2250</v>
      </c>
    </row>
    <row r="37" spans="2:2">
      <c r="B37" t="s">
        <v>2249</v>
      </c>
    </row>
    <row r="38" spans="2:2">
      <c r="B38" t="s">
        <v>1018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9"/>
  <sheetViews>
    <sheetView zoomScaleNormal="100" zoomScaleSheetLayoutView="100" workbookViewId="0">
      <selection activeCell="B3" sqref="B3"/>
    </sheetView>
  </sheetViews>
  <sheetFormatPr defaultRowHeight="12.75"/>
  <cols>
    <col min="1" max="1" width="10.5703125" style="30" bestFit="1" customWidth="1"/>
    <col min="2" max="6" width="20.5703125" style="30" customWidth="1"/>
    <col min="7" max="7" width="10.5703125" style="30" bestFit="1" customWidth="1"/>
    <col min="8" max="16384" width="9.140625" style="30"/>
  </cols>
  <sheetData>
    <row r="1" spans="1:7">
      <c r="A1" s="1402"/>
      <c r="B1" s="1402" t="s">
        <v>2754</v>
      </c>
      <c r="C1" s="1407" t="s">
        <v>2752</v>
      </c>
      <c r="D1" s="1407"/>
      <c r="E1" s="1407" t="s">
        <v>2748</v>
      </c>
      <c r="F1" s="1407"/>
      <c r="G1" s="1402"/>
    </row>
    <row r="2" spans="1:7">
      <c r="A2" s="1403" t="s">
        <v>2749</v>
      </c>
      <c r="B2" s="1402" t="s">
        <v>2753</v>
      </c>
      <c r="C2" s="1414" t="s">
        <v>2755</v>
      </c>
      <c r="D2" s="1415" t="s">
        <v>731</v>
      </c>
      <c r="E2" s="1414" t="s">
        <v>731</v>
      </c>
      <c r="F2" s="1415" t="s">
        <v>2755</v>
      </c>
      <c r="G2" s="1402" t="s">
        <v>2749</v>
      </c>
    </row>
    <row r="3" spans="1:7" ht="15.75">
      <c r="A3" s="1412" t="s">
        <v>328</v>
      </c>
      <c r="B3" s="1404"/>
      <c r="C3" s="1416"/>
      <c r="D3" s="1417"/>
      <c r="E3" s="1420"/>
      <c r="F3" s="1421"/>
      <c r="G3" s="1410" t="s">
        <v>328</v>
      </c>
    </row>
    <row r="4" spans="1:7" ht="15.75">
      <c r="A4" s="1412" t="s">
        <v>335</v>
      </c>
      <c r="B4" s="1404"/>
      <c r="C4" s="1416"/>
      <c r="D4" s="1417"/>
      <c r="E4" s="1420"/>
      <c r="F4" s="1421"/>
      <c r="G4" s="1410" t="s">
        <v>335</v>
      </c>
    </row>
    <row r="5" spans="1:7" ht="15.75">
      <c r="A5" s="1412" t="s">
        <v>342</v>
      </c>
      <c r="B5" s="1404"/>
      <c r="C5" s="1416"/>
      <c r="D5" s="1417"/>
      <c r="E5" s="1420"/>
      <c r="F5" s="1421"/>
      <c r="G5" s="1410" t="s">
        <v>342</v>
      </c>
    </row>
    <row r="6" spans="1:7" ht="15.75">
      <c r="A6" s="1412" t="s">
        <v>349</v>
      </c>
      <c r="B6" s="1404"/>
      <c r="C6" s="1416"/>
      <c r="D6" s="1417"/>
      <c r="E6" s="1416"/>
      <c r="F6" s="1421"/>
      <c r="G6" s="1410" t="s">
        <v>349</v>
      </c>
    </row>
    <row r="7" spans="1:7" ht="15.75">
      <c r="A7" s="1412" t="s">
        <v>356</v>
      </c>
      <c r="B7" s="1404"/>
      <c r="C7" s="1416"/>
      <c r="D7" s="1417"/>
      <c r="E7" s="1416"/>
      <c r="F7" s="1417"/>
      <c r="G7" s="1410" t="s">
        <v>356</v>
      </c>
    </row>
    <row r="8" spans="1:7" ht="15.75">
      <c r="A8" s="1412" t="s">
        <v>363</v>
      </c>
      <c r="B8" s="1404"/>
      <c r="C8" s="1416"/>
      <c r="D8" s="1417"/>
      <c r="E8" s="1416"/>
      <c r="F8" s="1417"/>
      <c r="G8" s="1410" t="s">
        <v>363</v>
      </c>
    </row>
    <row r="9" spans="1:7" ht="15.75">
      <c r="A9" s="1412" t="s">
        <v>2750</v>
      </c>
      <c r="B9" s="1404"/>
      <c r="C9" s="1416"/>
      <c r="D9" s="1417"/>
      <c r="E9" s="1416"/>
      <c r="F9" s="1417"/>
      <c r="G9" s="1410" t="s">
        <v>2750</v>
      </c>
    </row>
    <row r="10" spans="1:7" ht="16.5" thickBot="1">
      <c r="A10" s="1413" t="s">
        <v>648</v>
      </c>
      <c r="B10" s="1405"/>
      <c r="C10" s="1418"/>
      <c r="D10" s="1419"/>
      <c r="E10" s="1418"/>
      <c r="F10" s="1419"/>
      <c r="G10" s="1411" t="s">
        <v>648</v>
      </c>
    </row>
    <row r="11" spans="1:7" ht="15.75">
      <c r="A11" s="208"/>
      <c r="B11" s="826"/>
      <c r="C11" s="826"/>
      <c r="D11" s="826"/>
      <c r="E11" s="826"/>
      <c r="F11" s="826"/>
      <c r="G11" s="826"/>
    </row>
    <row r="12" spans="1:7" ht="12.75" customHeight="1">
      <c r="A12" s="208"/>
      <c r="G12" s="826"/>
    </row>
    <row r="13" spans="1:7">
      <c r="A13" s="1406"/>
      <c r="B13" s="1407" t="s">
        <v>694</v>
      </c>
      <c r="C13" s="1407"/>
      <c r="D13" s="1407" t="s">
        <v>2751</v>
      </c>
      <c r="E13" s="1407"/>
      <c r="F13" s="1407" t="s">
        <v>2681</v>
      </c>
      <c r="G13" s="1407"/>
    </row>
    <row r="14" spans="1:7" ht="15.75">
      <c r="A14" s="1422" t="s">
        <v>2756</v>
      </c>
      <c r="B14" s="1408"/>
      <c r="C14" s="1408"/>
      <c r="D14" s="1408"/>
      <c r="E14" s="1408"/>
      <c r="F14" s="1408"/>
      <c r="G14" s="1408"/>
    </row>
    <row r="15" spans="1:7" ht="15.75">
      <c r="A15" s="1422" t="s">
        <v>2755</v>
      </c>
      <c r="B15" s="1409"/>
      <c r="C15" s="1409"/>
      <c r="D15" s="1409"/>
      <c r="E15" s="1409"/>
      <c r="F15" s="1409"/>
      <c r="G15" s="1409"/>
    </row>
    <row r="16" spans="1:7" ht="15.75">
      <c r="A16" s="1422" t="s">
        <v>731</v>
      </c>
      <c r="B16" s="1409"/>
      <c r="C16" s="1409"/>
      <c r="D16" s="1409"/>
      <c r="E16" s="1409"/>
      <c r="F16" s="1409"/>
      <c r="G16" s="1409"/>
    </row>
    <row r="18" spans="1:3" s="1423" customFormat="1">
      <c r="A18" s="1424" t="s">
        <v>2757</v>
      </c>
      <c r="B18" s="1424"/>
      <c r="C18" s="1424"/>
    </row>
    <row r="19" spans="1:3" ht="12.75" customHeight="1"/>
  </sheetData>
  <mergeCells count="14">
    <mergeCell ref="D16:E16"/>
    <mergeCell ref="C1:D1"/>
    <mergeCell ref="E1:F1"/>
    <mergeCell ref="F13:G13"/>
    <mergeCell ref="F14:G14"/>
    <mergeCell ref="F15:G15"/>
    <mergeCell ref="F16:G16"/>
    <mergeCell ref="D13:E13"/>
    <mergeCell ref="B14:C14"/>
    <mergeCell ref="D14:E14"/>
    <mergeCell ref="B15:C15"/>
    <mergeCell ref="D15:E15"/>
    <mergeCell ref="B13:C13"/>
    <mergeCell ref="B16:C16"/>
  </mergeCells>
  <pageMargins left="0.7" right="0.7" top="0.75" bottom="0.75" header="0.3" footer="0.3"/>
  <pageSetup orientation="landscape" verticalDpi="4294967293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K118"/>
  <sheetViews>
    <sheetView zoomScaleNormal="100" workbookViewId="0">
      <selection activeCell="C1" sqref="C1"/>
    </sheetView>
  </sheetViews>
  <sheetFormatPr defaultRowHeight="15"/>
  <cols>
    <col min="1" max="1" width="3.5703125" style="42" customWidth="1"/>
    <col min="2" max="2" width="12.5703125" style="42" bestFit="1" customWidth="1"/>
    <col min="3" max="3" width="14.28515625" style="42" customWidth="1"/>
    <col min="4" max="6" width="59.28515625" style="42" customWidth="1"/>
    <col min="7" max="7" width="9.140625" style="42"/>
    <col min="12" max="16384" width="9.140625" style="42"/>
  </cols>
  <sheetData>
    <row r="1" spans="1:8">
      <c r="A1" s="610" t="s">
        <v>723</v>
      </c>
      <c r="B1" s="611"/>
      <c r="C1" s="638"/>
      <c r="D1" s="631" t="s">
        <v>2004</v>
      </c>
      <c r="E1" s="615" t="s">
        <v>2003</v>
      </c>
      <c r="F1" s="622" t="s">
        <v>2003</v>
      </c>
      <c r="G1" s="646"/>
      <c r="H1" s="647"/>
    </row>
    <row r="2" spans="1:8" s="607" customFormat="1" ht="14.25" thickBot="1">
      <c r="A2" s="612"/>
      <c r="B2" s="605" t="s">
        <v>1972</v>
      </c>
      <c r="C2" s="605"/>
      <c r="D2" s="624" t="s">
        <v>2002</v>
      </c>
      <c r="E2" s="614" t="s">
        <v>2005</v>
      </c>
      <c r="F2" s="623" t="s">
        <v>2006</v>
      </c>
      <c r="G2" s="648"/>
      <c r="H2" s="648"/>
    </row>
    <row r="3" spans="1:8">
      <c r="A3" s="1377">
        <f>C1</f>
        <v>0</v>
      </c>
      <c r="B3" s="640" t="s">
        <v>1974</v>
      </c>
      <c r="C3" s="608" t="s">
        <v>1996</v>
      </c>
      <c r="D3" s="632"/>
      <c r="E3" s="616"/>
      <c r="F3" s="625"/>
      <c r="G3" s="646"/>
      <c r="H3" s="647"/>
    </row>
    <row r="4" spans="1:8">
      <c r="A4" s="1378"/>
      <c r="B4" s="641"/>
      <c r="C4" s="605" t="s">
        <v>1997</v>
      </c>
      <c r="D4" s="633"/>
      <c r="E4" s="617"/>
      <c r="F4" s="626"/>
      <c r="G4" s="646"/>
      <c r="H4" s="647"/>
    </row>
    <row r="5" spans="1:8">
      <c r="A5" s="1378"/>
      <c r="B5" s="641"/>
      <c r="C5" s="605" t="s">
        <v>1747</v>
      </c>
      <c r="D5" s="633"/>
      <c r="E5" s="617"/>
      <c r="F5" s="626"/>
      <c r="G5" s="646"/>
      <c r="H5" s="647"/>
    </row>
    <row r="6" spans="1:8">
      <c r="A6" s="1378"/>
      <c r="B6" s="641"/>
      <c r="C6" s="605" t="s">
        <v>324</v>
      </c>
      <c r="D6" s="633"/>
      <c r="E6" s="617"/>
      <c r="F6" s="626"/>
      <c r="G6" s="646"/>
      <c r="H6" s="647"/>
    </row>
    <row r="7" spans="1:8">
      <c r="A7" s="1378"/>
      <c r="B7" s="641"/>
      <c r="C7" s="605" t="s">
        <v>1998</v>
      </c>
      <c r="D7" s="633"/>
      <c r="E7" s="617"/>
      <c r="F7" s="626"/>
      <c r="G7" s="646"/>
      <c r="H7" s="647"/>
    </row>
    <row r="8" spans="1:8">
      <c r="A8" s="1378"/>
      <c r="B8" s="642"/>
      <c r="C8" s="606" t="s">
        <v>695</v>
      </c>
      <c r="D8" s="634"/>
      <c r="E8" s="618"/>
      <c r="F8" s="627"/>
      <c r="G8" s="646"/>
      <c r="H8" s="647"/>
    </row>
    <row r="9" spans="1:8">
      <c r="A9" s="1378"/>
      <c r="B9" s="643" t="s">
        <v>1975</v>
      </c>
      <c r="C9" s="604" t="s">
        <v>1996</v>
      </c>
      <c r="D9" s="635"/>
      <c r="E9" s="619"/>
      <c r="F9" s="628"/>
      <c r="G9" s="646"/>
      <c r="H9" s="647"/>
    </row>
    <row r="10" spans="1:8">
      <c r="A10" s="1378"/>
      <c r="B10" s="641"/>
      <c r="C10" s="605" t="s">
        <v>1997</v>
      </c>
      <c r="D10" s="633"/>
      <c r="E10" s="617"/>
      <c r="F10" s="626"/>
      <c r="G10" s="646"/>
      <c r="H10" s="647"/>
    </row>
    <row r="11" spans="1:8">
      <c r="A11" s="1378"/>
      <c r="B11" s="641"/>
      <c r="C11" s="605" t="s">
        <v>1747</v>
      </c>
      <c r="D11" s="633"/>
      <c r="E11" s="617"/>
      <c r="F11" s="626"/>
      <c r="G11" s="646"/>
      <c r="H11" s="647"/>
    </row>
    <row r="12" spans="1:8">
      <c r="A12" s="1378"/>
      <c r="B12" s="641"/>
      <c r="C12" s="605" t="s">
        <v>324</v>
      </c>
      <c r="D12" s="633"/>
      <c r="E12" s="617"/>
      <c r="F12" s="626"/>
      <c r="G12" s="646"/>
      <c r="H12" s="647"/>
    </row>
    <row r="13" spans="1:8">
      <c r="A13" s="1378"/>
      <c r="B13" s="641"/>
      <c r="C13" s="605" t="s">
        <v>1998</v>
      </c>
      <c r="D13" s="633"/>
      <c r="E13" s="617"/>
      <c r="F13" s="626"/>
      <c r="G13" s="646"/>
      <c r="H13" s="647"/>
    </row>
    <row r="14" spans="1:8">
      <c r="A14" s="1378"/>
      <c r="B14" s="641"/>
      <c r="C14" s="605" t="s">
        <v>695</v>
      </c>
      <c r="D14" s="633"/>
      <c r="E14" s="617"/>
      <c r="F14" s="626"/>
      <c r="G14" s="646"/>
      <c r="H14" s="647"/>
    </row>
    <row r="15" spans="1:8">
      <c r="A15" s="1378"/>
      <c r="B15" s="643" t="s">
        <v>1976</v>
      </c>
      <c r="C15" s="604" t="s">
        <v>1996</v>
      </c>
      <c r="D15" s="635"/>
      <c r="E15" s="619"/>
      <c r="F15" s="628"/>
      <c r="G15" s="646"/>
      <c r="H15" s="647"/>
    </row>
    <row r="16" spans="1:8">
      <c r="A16" s="1378"/>
      <c r="B16" s="641"/>
      <c r="C16" s="605" t="s">
        <v>1997</v>
      </c>
      <c r="D16" s="633"/>
      <c r="E16" s="617"/>
      <c r="F16" s="626"/>
      <c r="G16" s="646"/>
      <c r="H16" s="647"/>
    </row>
    <row r="17" spans="1:8">
      <c r="A17" s="1378"/>
      <c r="B17" s="641"/>
      <c r="C17" s="605" t="s">
        <v>1747</v>
      </c>
      <c r="D17" s="633"/>
      <c r="E17" s="617"/>
      <c r="F17" s="626"/>
      <c r="G17" s="646"/>
      <c r="H17" s="647"/>
    </row>
    <row r="18" spans="1:8">
      <c r="A18" s="1378"/>
      <c r="B18" s="641"/>
      <c r="C18" s="605" t="s">
        <v>324</v>
      </c>
      <c r="D18" s="633"/>
      <c r="E18" s="617"/>
      <c r="F18" s="626"/>
      <c r="G18" s="646"/>
      <c r="H18" s="647"/>
    </row>
    <row r="19" spans="1:8">
      <c r="A19" s="1378"/>
      <c r="B19" s="641"/>
      <c r="C19" s="605" t="s">
        <v>1998</v>
      </c>
      <c r="D19" s="633"/>
      <c r="E19" s="617"/>
      <c r="F19" s="626"/>
      <c r="G19" s="646"/>
      <c r="H19" s="647"/>
    </row>
    <row r="20" spans="1:8">
      <c r="A20" s="1378"/>
      <c r="B20" s="641"/>
      <c r="C20" s="605" t="s">
        <v>695</v>
      </c>
      <c r="D20" s="633"/>
      <c r="E20" s="617"/>
      <c r="F20" s="626"/>
      <c r="G20" s="646"/>
      <c r="H20" s="647"/>
    </row>
    <row r="21" spans="1:8">
      <c r="A21" s="1378"/>
      <c r="B21" s="643" t="s">
        <v>1977</v>
      </c>
      <c r="C21" s="604" t="s">
        <v>1996</v>
      </c>
      <c r="D21" s="635"/>
      <c r="E21" s="619"/>
      <c r="F21" s="628"/>
      <c r="G21" s="646"/>
      <c r="H21" s="647"/>
    </row>
    <row r="22" spans="1:8">
      <c r="A22" s="1378"/>
      <c r="B22" s="641"/>
      <c r="C22" s="605" t="s">
        <v>1997</v>
      </c>
      <c r="D22" s="633"/>
      <c r="E22" s="617"/>
      <c r="F22" s="626"/>
      <c r="G22" s="646"/>
      <c r="H22" s="647"/>
    </row>
    <row r="23" spans="1:8">
      <c r="A23" s="1378"/>
      <c r="B23" s="641"/>
      <c r="C23" s="605" t="s">
        <v>1747</v>
      </c>
      <c r="D23" s="633"/>
      <c r="E23" s="617"/>
      <c r="F23" s="626"/>
      <c r="G23" s="646"/>
      <c r="H23" s="647"/>
    </row>
    <row r="24" spans="1:8">
      <c r="A24" s="1378"/>
      <c r="B24" s="641"/>
      <c r="C24" s="605" t="s">
        <v>324</v>
      </c>
      <c r="D24" s="633"/>
      <c r="E24" s="617"/>
      <c r="F24" s="626"/>
      <c r="G24" s="646"/>
      <c r="H24" s="647"/>
    </row>
    <row r="25" spans="1:8">
      <c r="A25" s="1378"/>
      <c r="B25" s="641"/>
      <c r="C25" s="605" t="s">
        <v>1998</v>
      </c>
      <c r="D25" s="633"/>
      <c r="E25" s="617"/>
      <c r="F25" s="626"/>
      <c r="G25" s="646"/>
      <c r="H25" s="647"/>
    </row>
    <row r="26" spans="1:8" ht="15.75" thickBot="1">
      <c r="A26" s="1379"/>
      <c r="B26" s="644"/>
      <c r="C26" s="609" t="s">
        <v>695</v>
      </c>
      <c r="D26" s="636"/>
      <c r="E26" s="620"/>
      <c r="F26" s="629"/>
      <c r="G26" s="646"/>
      <c r="H26" s="647"/>
    </row>
    <row r="27" spans="1:8">
      <c r="A27" s="1380" t="s">
        <v>2000</v>
      </c>
      <c r="B27" s="640" t="s">
        <v>662</v>
      </c>
      <c r="C27" s="608" t="s">
        <v>437</v>
      </c>
      <c r="D27" s="632"/>
      <c r="E27" s="616"/>
      <c r="F27" s="625"/>
      <c r="G27" s="646"/>
      <c r="H27" s="647"/>
    </row>
    <row r="28" spans="1:8">
      <c r="A28" s="1381"/>
      <c r="B28" s="641"/>
      <c r="C28" s="605" t="s">
        <v>663</v>
      </c>
      <c r="D28" s="633"/>
      <c r="E28" s="617"/>
      <c r="F28" s="626"/>
      <c r="G28" s="646"/>
      <c r="H28" s="647"/>
    </row>
    <row r="29" spans="1:8">
      <c r="A29" s="1381"/>
      <c r="B29" s="641"/>
      <c r="C29" s="605" t="s">
        <v>1999</v>
      </c>
      <c r="D29" s="633"/>
      <c r="E29" s="617"/>
      <c r="F29" s="626"/>
      <c r="G29" s="646"/>
      <c r="H29" s="647"/>
    </row>
    <row r="30" spans="1:8">
      <c r="A30" s="1381"/>
      <c r="B30" s="641"/>
      <c r="C30" s="604" t="s">
        <v>437</v>
      </c>
      <c r="D30" s="633"/>
      <c r="E30" s="617"/>
      <c r="F30" s="626"/>
      <c r="G30" s="646"/>
      <c r="H30" s="647"/>
    </row>
    <row r="31" spans="1:8">
      <c r="A31" s="1381"/>
      <c r="B31" s="641"/>
      <c r="C31" s="605" t="s">
        <v>663</v>
      </c>
      <c r="D31" s="633"/>
      <c r="E31" s="617"/>
      <c r="F31" s="626"/>
      <c r="G31" s="646"/>
      <c r="H31" s="647"/>
    </row>
    <row r="32" spans="1:8">
      <c r="A32" s="1381"/>
      <c r="B32" s="641"/>
      <c r="C32" s="606" t="s">
        <v>1999</v>
      </c>
      <c r="D32" s="633"/>
      <c r="E32" s="617"/>
      <c r="F32" s="626"/>
      <c r="G32" s="646"/>
      <c r="H32" s="647"/>
    </row>
    <row r="33" spans="1:8">
      <c r="A33" s="1381"/>
      <c r="B33" s="641"/>
      <c r="C33" s="605" t="s">
        <v>437</v>
      </c>
      <c r="D33" s="633"/>
      <c r="E33" s="617"/>
      <c r="F33" s="626"/>
      <c r="G33" s="646"/>
      <c r="H33" s="647"/>
    </row>
    <row r="34" spans="1:8">
      <c r="A34" s="1381"/>
      <c r="B34" s="641"/>
      <c r="C34" s="605" t="s">
        <v>663</v>
      </c>
      <c r="D34" s="633"/>
      <c r="E34" s="617"/>
      <c r="F34" s="626"/>
      <c r="G34" s="646"/>
      <c r="H34" s="647"/>
    </row>
    <row r="35" spans="1:8">
      <c r="A35" s="1381"/>
      <c r="B35" s="641"/>
      <c r="C35" s="605" t="s">
        <v>1999</v>
      </c>
      <c r="D35" s="633"/>
      <c r="E35" s="617"/>
      <c r="F35" s="626"/>
      <c r="G35" s="646"/>
      <c r="H35" s="647"/>
    </row>
    <row r="36" spans="1:8">
      <c r="A36" s="1381"/>
      <c r="B36" s="643" t="s">
        <v>662</v>
      </c>
      <c r="C36" s="604" t="s">
        <v>437</v>
      </c>
      <c r="D36" s="635"/>
      <c r="E36" s="619"/>
      <c r="F36" s="628"/>
      <c r="G36" s="646"/>
      <c r="H36" s="647"/>
    </row>
    <row r="37" spans="1:8">
      <c r="A37" s="1381"/>
      <c r="B37" s="641"/>
      <c r="C37" s="605" t="s">
        <v>663</v>
      </c>
      <c r="D37" s="633"/>
      <c r="E37" s="617"/>
      <c r="F37" s="626"/>
      <c r="G37" s="646"/>
      <c r="H37" s="647"/>
    </row>
    <row r="38" spans="1:8">
      <c r="A38" s="1381"/>
      <c r="B38" s="641"/>
      <c r="C38" s="606" t="s">
        <v>1999</v>
      </c>
      <c r="D38" s="633"/>
      <c r="E38" s="617"/>
      <c r="F38" s="626"/>
      <c r="G38" s="646"/>
      <c r="H38" s="647"/>
    </row>
    <row r="39" spans="1:8">
      <c r="A39" s="1381"/>
      <c r="B39" s="641"/>
      <c r="C39" s="604" t="s">
        <v>437</v>
      </c>
      <c r="D39" s="633"/>
      <c r="E39" s="617"/>
      <c r="F39" s="626"/>
      <c r="G39" s="646"/>
      <c r="H39" s="647"/>
    </row>
    <row r="40" spans="1:8">
      <c r="A40" s="1381"/>
      <c r="B40" s="641"/>
      <c r="C40" s="605" t="s">
        <v>663</v>
      </c>
      <c r="D40" s="633"/>
      <c r="E40" s="617"/>
      <c r="F40" s="626"/>
      <c r="G40" s="646"/>
      <c r="H40" s="647"/>
    </row>
    <row r="41" spans="1:8">
      <c r="A41" s="1381"/>
      <c r="B41" s="641"/>
      <c r="C41" s="606" t="s">
        <v>1999</v>
      </c>
      <c r="D41" s="633"/>
      <c r="E41" s="617"/>
      <c r="F41" s="626"/>
      <c r="G41" s="646"/>
      <c r="H41" s="647"/>
    </row>
    <row r="42" spans="1:8">
      <c r="A42" s="1381"/>
      <c r="B42" s="641"/>
      <c r="C42" s="605" t="s">
        <v>437</v>
      </c>
      <c r="D42" s="633"/>
      <c r="E42" s="617"/>
      <c r="F42" s="626"/>
      <c r="G42" s="646"/>
      <c r="H42" s="647"/>
    </row>
    <row r="43" spans="1:8">
      <c r="A43" s="1381"/>
      <c r="B43" s="641"/>
      <c r="C43" s="605" t="s">
        <v>663</v>
      </c>
      <c r="D43" s="633"/>
      <c r="E43" s="617"/>
      <c r="F43" s="626"/>
      <c r="G43" s="646"/>
      <c r="H43" s="647"/>
    </row>
    <row r="44" spans="1:8">
      <c r="A44" s="1381"/>
      <c r="B44" s="642"/>
      <c r="C44" s="606" t="s">
        <v>1999</v>
      </c>
      <c r="D44" s="634"/>
      <c r="E44" s="618"/>
      <c r="F44" s="627"/>
      <c r="G44" s="646"/>
      <c r="H44" s="647"/>
    </row>
    <row r="45" spans="1:8">
      <c r="A45" s="1381"/>
      <c r="B45" s="643" t="s">
        <v>662</v>
      </c>
      <c r="C45" s="604" t="s">
        <v>437</v>
      </c>
      <c r="D45" s="635"/>
      <c r="E45" s="619"/>
      <c r="F45" s="628"/>
      <c r="G45" s="646"/>
      <c r="H45" s="647"/>
    </row>
    <row r="46" spans="1:8">
      <c r="A46" s="1381"/>
      <c r="B46" s="641"/>
      <c r="C46" s="605" t="s">
        <v>663</v>
      </c>
      <c r="D46" s="633"/>
      <c r="E46" s="617"/>
      <c r="F46" s="626"/>
      <c r="G46" s="646"/>
      <c r="H46" s="647"/>
    </row>
    <row r="47" spans="1:8">
      <c r="A47" s="1381"/>
      <c r="B47" s="641"/>
      <c r="C47" s="605" t="s">
        <v>1999</v>
      </c>
      <c r="D47" s="633"/>
      <c r="E47" s="617"/>
      <c r="F47" s="626"/>
      <c r="G47" s="646"/>
      <c r="H47" s="647"/>
    </row>
    <row r="48" spans="1:8">
      <c r="A48" s="1381"/>
      <c r="B48" s="641"/>
      <c r="C48" s="604" t="s">
        <v>437</v>
      </c>
      <c r="D48" s="633"/>
      <c r="E48" s="617"/>
      <c r="F48" s="626"/>
      <c r="G48" s="646"/>
      <c r="H48" s="647"/>
    </row>
    <row r="49" spans="1:8">
      <c r="A49" s="1381"/>
      <c r="B49" s="641"/>
      <c r="C49" s="605" t="s">
        <v>663</v>
      </c>
      <c r="D49" s="633"/>
      <c r="E49" s="617"/>
      <c r="F49" s="626"/>
      <c r="G49" s="646"/>
      <c r="H49" s="647"/>
    </row>
    <row r="50" spans="1:8">
      <c r="A50" s="1381"/>
      <c r="B50" s="641"/>
      <c r="C50" s="606" t="s">
        <v>1999</v>
      </c>
      <c r="D50" s="633"/>
      <c r="E50" s="617"/>
      <c r="F50" s="626"/>
      <c r="G50" s="646"/>
      <c r="H50" s="647"/>
    </row>
    <row r="51" spans="1:8">
      <c r="A51" s="1381"/>
      <c r="B51" s="641"/>
      <c r="C51" s="605" t="s">
        <v>437</v>
      </c>
      <c r="D51" s="633"/>
      <c r="E51" s="617"/>
      <c r="F51" s="626"/>
      <c r="G51" s="646"/>
      <c r="H51" s="647"/>
    </row>
    <row r="52" spans="1:8">
      <c r="A52" s="1381"/>
      <c r="B52" s="641"/>
      <c r="C52" s="605" t="s">
        <v>663</v>
      </c>
      <c r="D52" s="633"/>
      <c r="E52" s="617"/>
      <c r="F52" s="626"/>
      <c r="G52" s="646"/>
      <c r="H52" s="647"/>
    </row>
    <row r="53" spans="1:8">
      <c r="A53" s="1381"/>
      <c r="B53" s="642"/>
      <c r="C53" s="606" t="s">
        <v>1999</v>
      </c>
      <c r="D53" s="634"/>
      <c r="E53" s="618"/>
      <c r="F53" s="627"/>
      <c r="G53" s="646"/>
      <c r="H53" s="647"/>
    </row>
    <row r="54" spans="1:8">
      <c r="A54" s="1381"/>
      <c r="B54" s="643" t="s">
        <v>662</v>
      </c>
      <c r="C54" s="604" t="s">
        <v>437</v>
      </c>
      <c r="D54" s="635"/>
      <c r="E54" s="619"/>
      <c r="F54" s="628"/>
      <c r="G54" s="646"/>
      <c r="H54" s="647"/>
    </row>
    <row r="55" spans="1:8">
      <c r="A55" s="1381"/>
      <c r="B55" s="641"/>
      <c r="C55" s="605" t="s">
        <v>663</v>
      </c>
      <c r="D55" s="633"/>
      <c r="E55" s="617"/>
      <c r="F55" s="626"/>
      <c r="G55" s="646"/>
      <c r="H55" s="647"/>
    </row>
    <row r="56" spans="1:8">
      <c r="A56" s="1381"/>
      <c r="B56" s="641"/>
      <c r="C56" s="605" t="s">
        <v>1999</v>
      </c>
      <c r="D56" s="633"/>
      <c r="E56" s="617"/>
      <c r="F56" s="626"/>
      <c r="G56" s="646"/>
      <c r="H56" s="647"/>
    </row>
    <row r="57" spans="1:8">
      <c r="A57" s="1381"/>
      <c r="B57" s="641"/>
      <c r="C57" s="604" t="s">
        <v>437</v>
      </c>
      <c r="D57" s="633"/>
      <c r="E57" s="617"/>
      <c r="F57" s="626"/>
      <c r="G57" s="646"/>
      <c r="H57" s="647"/>
    </row>
    <row r="58" spans="1:8">
      <c r="A58" s="1381"/>
      <c r="B58" s="641"/>
      <c r="C58" s="605" t="s">
        <v>663</v>
      </c>
      <c r="D58" s="633"/>
      <c r="E58" s="617"/>
      <c r="F58" s="626"/>
      <c r="G58" s="646"/>
      <c r="H58" s="647"/>
    </row>
    <row r="59" spans="1:8">
      <c r="A59" s="1381"/>
      <c r="B59" s="641"/>
      <c r="C59" s="606" t="s">
        <v>1999</v>
      </c>
      <c r="D59" s="633"/>
      <c r="E59" s="617"/>
      <c r="F59" s="626"/>
      <c r="G59" s="646"/>
      <c r="H59" s="647"/>
    </row>
    <row r="60" spans="1:8">
      <c r="A60" s="1381"/>
      <c r="B60" s="641"/>
      <c r="C60" s="605" t="s">
        <v>437</v>
      </c>
      <c r="D60" s="633"/>
      <c r="E60" s="617"/>
      <c r="F60" s="626"/>
      <c r="G60" s="646"/>
      <c r="H60" s="647"/>
    </row>
    <row r="61" spans="1:8">
      <c r="A61" s="1381"/>
      <c r="B61" s="641"/>
      <c r="C61" s="605" t="s">
        <v>663</v>
      </c>
      <c r="D61" s="633"/>
      <c r="E61" s="617"/>
      <c r="F61" s="626"/>
      <c r="G61" s="646"/>
      <c r="H61" s="647"/>
    </row>
    <row r="62" spans="1:8" ht="15.75" thickBot="1">
      <c r="A62" s="1381"/>
      <c r="B62" s="644"/>
      <c r="C62" s="609" t="s">
        <v>1999</v>
      </c>
      <c r="D62" s="636"/>
      <c r="E62" s="620"/>
      <c r="F62" s="629"/>
      <c r="G62" s="646"/>
      <c r="H62" s="647"/>
    </row>
    <row r="63" spans="1:8" ht="15" customHeight="1" thickBot="1">
      <c r="A63" s="1382"/>
      <c r="B63" s="645" t="s">
        <v>2001</v>
      </c>
      <c r="C63" s="613"/>
      <c r="D63" s="637"/>
      <c r="E63" s="621"/>
      <c r="F63" s="630"/>
      <c r="G63" s="646"/>
      <c r="H63" s="647"/>
    </row>
    <row r="64" spans="1:8">
      <c r="A64" s="1371" t="s">
        <v>653</v>
      </c>
      <c r="B64" s="640" t="s">
        <v>654</v>
      </c>
      <c r="C64" s="608" t="s">
        <v>1747</v>
      </c>
      <c r="D64" s="632"/>
      <c r="E64" s="616"/>
      <c r="F64" s="625"/>
      <c r="G64" s="646"/>
      <c r="H64" s="647"/>
    </row>
    <row r="65" spans="1:8">
      <c r="A65" s="1372"/>
      <c r="B65" s="641"/>
      <c r="C65" s="605" t="str">
        <f>C1&amp;" T/P"</f>
        <v xml:space="preserve"> T/P</v>
      </c>
      <c r="D65" s="633"/>
      <c r="E65" s="617"/>
      <c r="F65" s="626"/>
      <c r="G65" s="646"/>
      <c r="H65" s="647"/>
    </row>
    <row r="66" spans="1:8">
      <c r="A66" s="1372"/>
      <c r="B66" s="643" t="s">
        <v>1973</v>
      </c>
      <c r="C66" s="604" t="s">
        <v>1747</v>
      </c>
      <c r="D66" s="635"/>
      <c r="E66" s="619"/>
      <c r="F66" s="628"/>
      <c r="G66" s="646"/>
      <c r="H66" s="647"/>
    </row>
    <row r="67" spans="1:8">
      <c r="A67" s="1372"/>
      <c r="B67" s="641"/>
      <c r="C67" s="605" t="str">
        <f>$C$1&amp;" T/P"</f>
        <v xml:space="preserve"> T/P</v>
      </c>
      <c r="D67" s="633"/>
      <c r="E67" s="617"/>
      <c r="F67" s="626"/>
      <c r="G67" s="646"/>
      <c r="H67" s="647"/>
    </row>
    <row r="68" spans="1:8">
      <c r="A68" s="1372"/>
      <c r="B68" s="642"/>
      <c r="C68" s="606" t="str">
        <f>$C$1&amp;" Status"</f>
        <v xml:space="preserve"> Status</v>
      </c>
      <c r="D68" s="634"/>
      <c r="E68" s="618"/>
      <c r="F68" s="627"/>
      <c r="G68" s="646"/>
      <c r="H68" s="647"/>
    </row>
    <row r="69" spans="1:8">
      <c r="A69" s="1372"/>
      <c r="B69" s="643" t="s">
        <v>1973</v>
      </c>
      <c r="C69" s="604" t="s">
        <v>1747</v>
      </c>
      <c r="D69" s="635"/>
      <c r="E69" s="619"/>
      <c r="F69" s="628"/>
      <c r="G69" s="646"/>
      <c r="H69" s="647"/>
    </row>
    <row r="70" spans="1:8">
      <c r="A70" s="1372"/>
      <c r="B70" s="641"/>
      <c r="C70" s="605" t="str">
        <f>$C$1&amp;" T/P"</f>
        <v xml:space="preserve"> T/P</v>
      </c>
      <c r="D70" s="633"/>
      <c r="E70" s="617"/>
      <c r="F70" s="626"/>
      <c r="G70" s="646"/>
      <c r="H70" s="647"/>
    </row>
    <row r="71" spans="1:8">
      <c r="A71" s="1372"/>
      <c r="B71" s="642"/>
      <c r="C71" s="606" t="str">
        <f>$C$1&amp;" Status"</f>
        <v xml:space="preserve"> Status</v>
      </c>
      <c r="D71" s="634"/>
      <c r="E71" s="618"/>
      <c r="F71" s="627"/>
      <c r="G71" s="646"/>
      <c r="H71" s="647"/>
    </row>
    <row r="72" spans="1:8">
      <c r="A72" s="1372"/>
      <c r="B72" s="643" t="s">
        <v>1973</v>
      </c>
      <c r="C72" s="604" t="s">
        <v>1747</v>
      </c>
      <c r="D72" s="635"/>
      <c r="E72" s="619"/>
      <c r="F72" s="628"/>
      <c r="G72" s="646"/>
      <c r="H72" s="647"/>
    </row>
    <row r="73" spans="1:8">
      <c r="A73" s="1372"/>
      <c r="B73" s="641"/>
      <c r="C73" s="605" t="str">
        <f>$C$1&amp;" T/P"</f>
        <v xml:space="preserve"> T/P</v>
      </c>
      <c r="D73" s="633"/>
      <c r="E73" s="617"/>
      <c r="F73" s="626"/>
      <c r="G73" s="646"/>
      <c r="H73" s="647"/>
    </row>
    <row r="74" spans="1:8">
      <c r="A74" s="1372"/>
      <c r="B74" s="642"/>
      <c r="C74" s="606" t="str">
        <f>$C$1&amp;" Status"</f>
        <v xml:space="preserve"> Status</v>
      </c>
      <c r="D74" s="634"/>
      <c r="E74" s="618"/>
      <c r="F74" s="627"/>
      <c r="G74" s="646"/>
      <c r="H74" s="647"/>
    </row>
    <row r="75" spans="1:8">
      <c r="A75" s="1372"/>
      <c r="B75" s="643" t="s">
        <v>1973</v>
      </c>
      <c r="C75" s="604" t="s">
        <v>1747</v>
      </c>
      <c r="D75" s="635"/>
      <c r="E75" s="619"/>
      <c r="F75" s="628"/>
      <c r="G75" s="646"/>
      <c r="H75" s="647"/>
    </row>
    <row r="76" spans="1:8">
      <c r="A76" s="1372"/>
      <c r="B76" s="641"/>
      <c r="C76" s="605" t="str">
        <f>$C$1&amp;" T/P"</f>
        <v xml:space="preserve"> T/P</v>
      </c>
      <c r="D76" s="633"/>
      <c r="E76" s="617"/>
      <c r="F76" s="626"/>
      <c r="G76" s="646"/>
      <c r="H76" s="647"/>
    </row>
    <row r="77" spans="1:8" ht="15.75" thickBot="1">
      <c r="A77" s="1373"/>
      <c r="B77" s="644"/>
      <c r="C77" s="609" t="str">
        <f>$C$1&amp;" Status"</f>
        <v xml:space="preserve"> Status</v>
      </c>
      <c r="D77" s="636"/>
      <c r="E77" s="620"/>
      <c r="F77" s="629"/>
      <c r="G77" s="646"/>
      <c r="H77" s="647"/>
    </row>
    <row r="78" spans="1:8">
      <c r="A78" s="1374" t="s">
        <v>1978</v>
      </c>
      <c r="B78" s="640" t="s">
        <v>649</v>
      </c>
      <c r="C78" s="608" t="s">
        <v>1979</v>
      </c>
      <c r="D78" s="632"/>
      <c r="E78" s="616"/>
      <c r="F78" s="625"/>
      <c r="G78" s="646"/>
      <c r="H78" s="647"/>
    </row>
    <row r="79" spans="1:8">
      <c r="A79" s="1375"/>
      <c r="B79" s="641"/>
      <c r="C79" s="605" t="s">
        <v>1980</v>
      </c>
      <c r="D79" s="633"/>
      <c r="E79" s="617"/>
      <c r="F79" s="626"/>
      <c r="G79" s="646"/>
      <c r="H79" s="647"/>
    </row>
    <row r="80" spans="1:8">
      <c r="A80" s="1375"/>
      <c r="B80" s="641"/>
      <c r="C80" s="605" t="s">
        <v>1981</v>
      </c>
      <c r="D80" s="633"/>
      <c r="E80" s="617"/>
      <c r="F80" s="626"/>
      <c r="G80" s="646"/>
      <c r="H80" s="647"/>
    </row>
    <row r="81" spans="1:8">
      <c r="A81" s="1375"/>
      <c r="B81" s="641"/>
      <c r="C81" s="605" t="s">
        <v>1982</v>
      </c>
      <c r="D81" s="633"/>
      <c r="E81" s="617"/>
      <c r="F81" s="626"/>
      <c r="G81" s="646"/>
      <c r="H81" s="647"/>
    </row>
    <row r="82" spans="1:8">
      <c r="A82" s="1375"/>
      <c r="B82" s="641"/>
      <c r="C82" s="605" t="s">
        <v>1983</v>
      </c>
      <c r="D82" s="633"/>
      <c r="E82" s="617"/>
      <c r="F82" s="626"/>
      <c r="G82" s="646"/>
      <c r="H82" s="647"/>
    </row>
    <row r="83" spans="1:8">
      <c r="A83" s="1375"/>
      <c r="B83" s="641"/>
      <c r="C83" s="605" t="s">
        <v>1984</v>
      </c>
      <c r="D83" s="633"/>
      <c r="E83" s="617"/>
      <c r="F83" s="626"/>
      <c r="G83" s="646"/>
      <c r="H83" s="647"/>
    </row>
    <row r="84" spans="1:8">
      <c r="A84" s="1375"/>
      <c r="B84" s="641"/>
      <c r="C84" s="605" t="s">
        <v>1985</v>
      </c>
      <c r="D84" s="633"/>
      <c r="E84" s="617"/>
      <c r="F84" s="626"/>
      <c r="G84" s="646"/>
      <c r="H84" s="647"/>
    </row>
    <row r="85" spans="1:8">
      <c r="A85" s="1375"/>
      <c r="B85" s="641"/>
      <c r="C85" s="605" t="s">
        <v>1986</v>
      </c>
      <c r="D85" s="633"/>
      <c r="E85" s="617"/>
      <c r="F85" s="626"/>
      <c r="G85" s="646"/>
      <c r="H85" s="647"/>
    </row>
    <row r="86" spans="1:8">
      <c r="A86" s="1375"/>
      <c r="B86" s="641"/>
      <c r="C86" s="605" t="s">
        <v>1987</v>
      </c>
      <c r="D86" s="633"/>
      <c r="E86" s="617"/>
      <c r="F86" s="626"/>
      <c r="G86" s="646"/>
      <c r="H86" s="647"/>
    </row>
    <row r="87" spans="1:8">
      <c r="A87" s="1375"/>
      <c r="B87" s="641"/>
      <c r="C87" s="605" t="s">
        <v>1988</v>
      </c>
      <c r="D87" s="633"/>
      <c r="E87" s="617"/>
      <c r="F87" s="626"/>
      <c r="G87" s="646"/>
      <c r="H87" s="647"/>
    </row>
    <row r="88" spans="1:8">
      <c r="A88" s="1375"/>
      <c r="B88" s="641"/>
      <c r="C88" s="605" t="s">
        <v>1989</v>
      </c>
      <c r="D88" s="633"/>
      <c r="E88" s="617"/>
      <c r="F88" s="626"/>
      <c r="G88" s="646"/>
      <c r="H88" s="647"/>
    </row>
    <row r="89" spans="1:8">
      <c r="A89" s="1375"/>
      <c r="B89" s="641"/>
      <c r="C89" s="605" t="s">
        <v>1990</v>
      </c>
      <c r="D89" s="633"/>
      <c r="E89" s="617"/>
      <c r="F89" s="626"/>
      <c r="G89" s="646"/>
      <c r="H89" s="647"/>
    </row>
    <row r="90" spans="1:8">
      <c r="A90" s="1375"/>
      <c r="B90" s="643" t="s">
        <v>1109</v>
      </c>
      <c r="C90" s="604"/>
      <c r="D90" s="635"/>
      <c r="E90" s="619"/>
      <c r="F90" s="628"/>
      <c r="G90" s="646"/>
      <c r="H90" s="647"/>
    </row>
    <row r="91" spans="1:8">
      <c r="A91" s="1375"/>
      <c r="B91" s="641"/>
      <c r="C91" s="605"/>
      <c r="D91" s="633"/>
      <c r="E91" s="617"/>
      <c r="F91" s="626"/>
      <c r="G91" s="646"/>
      <c r="H91" s="647"/>
    </row>
    <row r="92" spans="1:8">
      <c r="A92" s="1375"/>
      <c r="B92" s="641"/>
      <c r="C92" s="605"/>
      <c r="D92" s="633"/>
      <c r="E92" s="617"/>
      <c r="F92" s="626"/>
      <c r="G92" s="646"/>
      <c r="H92" s="647"/>
    </row>
    <row r="93" spans="1:8">
      <c r="A93" s="1375"/>
      <c r="B93" s="641"/>
      <c r="C93" s="605"/>
      <c r="D93" s="633"/>
      <c r="E93" s="617"/>
      <c r="F93" s="626"/>
      <c r="G93" s="646"/>
      <c r="H93" s="647"/>
    </row>
    <row r="94" spans="1:8">
      <c r="A94" s="1375"/>
      <c r="B94" s="642"/>
      <c r="C94" s="606"/>
      <c r="D94" s="634"/>
      <c r="E94" s="618"/>
      <c r="F94" s="627"/>
      <c r="G94" s="646"/>
      <c r="H94" s="647"/>
    </row>
    <row r="95" spans="1:8">
      <c r="A95" s="1375"/>
      <c r="B95" s="641" t="s">
        <v>384</v>
      </c>
      <c r="C95" s="605" t="s">
        <v>1991</v>
      </c>
      <c r="D95" s="633"/>
      <c r="E95" s="617"/>
      <c r="F95" s="626"/>
      <c r="G95" s="646"/>
      <c r="H95" s="647"/>
    </row>
    <row r="96" spans="1:8">
      <c r="A96" s="1375"/>
      <c r="B96" s="641"/>
      <c r="C96" s="605" t="s">
        <v>1992</v>
      </c>
      <c r="D96" s="633"/>
      <c r="E96" s="617"/>
      <c r="F96" s="626"/>
      <c r="G96" s="646"/>
      <c r="H96" s="647"/>
    </row>
    <row r="97" spans="1:8">
      <c r="A97" s="1375"/>
      <c r="B97" s="641"/>
      <c r="C97" s="605" t="s">
        <v>1993</v>
      </c>
      <c r="D97" s="633"/>
      <c r="E97" s="617"/>
      <c r="F97" s="626"/>
      <c r="G97" s="646"/>
      <c r="H97" s="647"/>
    </row>
    <row r="98" spans="1:8">
      <c r="A98" s="1375"/>
      <c r="B98" s="641"/>
      <c r="C98" s="605" t="s">
        <v>1994</v>
      </c>
      <c r="D98" s="633"/>
      <c r="E98" s="617"/>
      <c r="F98" s="626"/>
      <c r="G98" s="646"/>
      <c r="H98" s="647"/>
    </row>
    <row r="99" spans="1:8">
      <c r="A99" s="1375"/>
      <c r="B99" s="641"/>
      <c r="C99" s="605" t="s">
        <v>665</v>
      </c>
      <c r="D99" s="633"/>
      <c r="E99" s="617"/>
      <c r="F99" s="626"/>
      <c r="G99" s="646"/>
      <c r="H99" s="647"/>
    </row>
    <row r="100" spans="1:8">
      <c r="A100" s="1375"/>
      <c r="B100" s="641"/>
      <c r="C100" s="605" t="s">
        <v>1308</v>
      </c>
      <c r="D100" s="633"/>
      <c r="E100" s="617"/>
      <c r="F100" s="626"/>
      <c r="G100" s="646"/>
      <c r="H100" s="647"/>
    </row>
    <row r="101" spans="1:8">
      <c r="A101" s="1375"/>
      <c r="B101" s="641"/>
      <c r="C101" s="605" t="s">
        <v>1995</v>
      </c>
      <c r="D101" s="633"/>
      <c r="E101" s="617"/>
      <c r="F101" s="626"/>
      <c r="G101" s="646"/>
      <c r="H101" s="647"/>
    </row>
    <row r="102" spans="1:8">
      <c r="A102" s="1375"/>
      <c r="B102" s="641"/>
      <c r="C102" s="605" t="s">
        <v>1105</v>
      </c>
      <c r="D102" s="633"/>
      <c r="E102" s="617"/>
      <c r="F102" s="626"/>
      <c r="G102" s="646"/>
      <c r="H102" s="647"/>
    </row>
    <row r="103" spans="1:8">
      <c r="A103" s="1375"/>
      <c r="B103" s="641"/>
      <c r="C103" s="605" t="s">
        <v>1106</v>
      </c>
      <c r="D103" s="633"/>
      <c r="E103" s="617"/>
      <c r="F103" s="626"/>
      <c r="G103" s="646"/>
      <c r="H103" s="647"/>
    </row>
    <row r="104" spans="1:8" ht="15.75" thickBot="1">
      <c r="A104" s="1376"/>
      <c r="B104" s="644"/>
      <c r="C104" s="609" t="s">
        <v>702</v>
      </c>
      <c r="D104" s="636"/>
      <c r="E104" s="620"/>
      <c r="F104" s="629"/>
      <c r="G104" s="646"/>
      <c r="H104" s="647"/>
    </row>
    <row r="105" spans="1:8">
      <c r="A105" s="1368" t="str">
        <f>"Enemy "&amp;C1</f>
        <v xml:space="preserve">Enemy </v>
      </c>
      <c r="B105" s="640" t="str">
        <f>B3</f>
        <v>Sub Area 1</v>
      </c>
      <c r="C105" s="608" t="s">
        <v>1747</v>
      </c>
      <c r="D105" s="632"/>
      <c r="E105" s="616"/>
      <c r="F105" s="625"/>
      <c r="G105" s="646"/>
      <c r="H105" s="647"/>
    </row>
    <row r="106" spans="1:8">
      <c r="A106" s="1369"/>
      <c r="B106" s="641"/>
      <c r="C106" s="605" t="s">
        <v>324</v>
      </c>
      <c r="D106" s="633"/>
      <c r="E106" s="617"/>
      <c r="F106" s="626"/>
      <c r="G106" s="646"/>
      <c r="H106" s="647"/>
    </row>
    <row r="107" spans="1:8">
      <c r="A107" s="1369"/>
      <c r="B107" s="642"/>
      <c r="C107" s="606" t="s">
        <v>695</v>
      </c>
      <c r="D107" s="634"/>
      <c r="E107" s="618"/>
      <c r="F107" s="627"/>
      <c r="G107" s="646"/>
      <c r="H107" s="647"/>
    </row>
    <row r="108" spans="1:8">
      <c r="A108" s="1369"/>
      <c r="B108" s="643" t="str">
        <f>B9</f>
        <v>Sub Area 2</v>
      </c>
      <c r="C108" s="604" t="s">
        <v>1747</v>
      </c>
      <c r="D108" s="635"/>
      <c r="E108" s="619"/>
      <c r="F108" s="628"/>
      <c r="G108" s="646"/>
      <c r="H108" s="647"/>
    </row>
    <row r="109" spans="1:8">
      <c r="A109" s="1369"/>
      <c r="B109" s="641"/>
      <c r="C109" s="605" t="s">
        <v>324</v>
      </c>
      <c r="D109" s="633"/>
      <c r="E109" s="617"/>
      <c r="F109" s="626"/>
      <c r="G109" s="646"/>
      <c r="H109" s="647"/>
    </row>
    <row r="110" spans="1:8">
      <c r="A110" s="1369"/>
      <c r="B110" s="642"/>
      <c r="C110" s="606" t="s">
        <v>695</v>
      </c>
      <c r="D110" s="634"/>
      <c r="E110" s="618"/>
      <c r="F110" s="627"/>
      <c r="G110" s="646"/>
      <c r="H110" s="647"/>
    </row>
    <row r="111" spans="1:8">
      <c r="A111" s="1369"/>
      <c r="B111" s="643" t="str">
        <f>B15</f>
        <v>Sub Area 3</v>
      </c>
      <c r="C111" s="604" t="s">
        <v>1747</v>
      </c>
      <c r="D111" s="635"/>
      <c r="E111" s="619"/>
      <c r="F111" s="628"/>
      <c r="G111" s="646"/>
      <c r="H111" s="647"/>
    </row>
    <row r="112" spans="1:8">
      <c r="A112" s="1369"/>
      <c r="B112" s="641"/>
      <c r="C112" s="605" t="s">
        <v>324</v>
      </c>
      <c r="D112" s="633"/>
      <c r="E112" s="617"/>
      <c r="F112" s="626"/>
      <c r="G112" s="646"/>
      <c r="H112" s="647"/>
    </row>
    <row r="113" spans="1:8">
      <c r="A113" s="1369"/>
      <c r="B113" s="642"/>
      <c r="C113" s="606" t="s">
        <v>695</v>
      </c>
      <c r="D113" s="634"/>
      <c r="E113" s="618"/>
      <c r="F113" s="627"/>
      <c r="G113" s="646"/>
      <c r="H113" s="647"/>
    </row>
    <row r="114" spans="1:8">
      <c r="A114" s="1369"/>
      <c r="B114" s="643" t="str">
        <f>B21</f>
        <v>Sub Area 4</v>
      </c>
      <c r="C114" s="604" t="s">
        <v>1747</v>
      </c>
      <c r="D114" s="635"/>
      <c r="E114" s="619"/>
      <c r="F114" s="628"/>
      <c r="G114" s="646"/>
      <c r="H114" s="647"/>
    </row>
    <row r="115" spans="1:8">
      <c r="A115" s="1369"/>
      <c r="B115" s="641"/>
      <c r="C115" s="605" t="s">
        <v>324</v>
      </c>
      <c r="D115" s="633"/>
      <c r="E115" s="617"/>
      <c r="F115" s="626"/>
      <c r="G115" s="646"/>
      <c r="H115" s="647"/>
    </row>
    <row r="116" spans="1:8" ht="15.75" thickBot="1">
      <c r="A116" s="1370"/>
      <c r="B116" s="644"/>
      <c r="C116" s="609" t="s">
        <v>695</v>
      </c>
      <c r="D116" s="636"/>
      <c r="E116" s="620"/>
      <c r="F116" s="629"/>
      <c r="G116" s="646"/>
      <c r="H116" s="647"/>
    </row>
    <row r="117" spans="1:8">
      <c r="A117" s="646"/>
      <c r="B117" s="646"/>
      <c r="C117" s="646"/>
      <c r="D117" s="646"/>
      <c r="E117" s="646"/>
      <c r="F117" s="646"/>
      <c r="G117" s="646"/>
      <c r="H117" s="647"/>
    </row>
    <row r="118" spans="1:8">
      <c r="A118" s="646"/>
      <c r="B118" s="646"/>
      <c r="C118" s="646"/>
      <c r="D118" s="646"/>
      <c r="E118" s="646"/>
      <c r="F118" s="646"/>
      <c r="G118" s="646"/>
      <c r="H118" s="647"/>
    </row>
  </sheetData>
  <mergeCells count="5">
    <mergeCell ref="A105:A116"/>
    <mergeCell ref="A64:A77"/>
    <mergeCell ref="A78:A104"/>
    <mergeCell ref="A3:A26"/>
    <mergeCell ref="A27:A63"/>
  </mergeCells>
  <pageMargins left="0.7" right="0.7" top="0.75" bottom="0.75" header="0.3" footer="0.3"/>
  <pageSetup orientation="portrait" r:id="rId1"/>
  <rowBreaks count="3" manualBreakCount="3">
    <brk id="26" max="16383" man="1"/>
    <brk id="63" max="16383" man="1"/>
    <brk id="77" max="16383" man="1"/>
  </rowBreaks>
</worksheet>
</file>

<file path=xl/worksheets/sheet41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pane xSplit="1" ySplit="1" topLeftCell="C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5"/>
  <cols>
    <col min="1" max="1" width="21.42578125" style="35" bestFit="1" customWidth="1"/>
    <col min="2" max="9" width="30.7109375" style="35" customWidth="1"/>
    <col min="10" max="16384" width="9.140625" style="35"/>
  </cols>
  <sheetData>
    <row r="1" spans="1:9" s="511" customFormat="1">
      <c r="A1" s="654" t="s">
        <v>1971</v>
      </c>
      <c r="B1" s="654" t="s">
        <v>647</v>
      </c>
      <c r="C1" s="510" t="s">
        <v>702</v>
      </c>
      <c r="D1" s="654" t="s">
        <v>1254</v>
      </c>
      <c r="E1" s="510" t="s">
        <v>160</v>
      </c>
      <c r="F1" s="654" t="s">
        <v>1296</v>
      </c>
      <c r="G1" s="510" t="s">
        <v>660</v>
      </c>
      <c r="H1" s="654" t="s">
        <v>159</v>
      </c>
      <c r="I1" s="510" t="s">
        <v>674</v>
      </c>
    </row>
    <row r="2" spans="1:9">
      <c r="A2" s="655" t="s">
        <v>1242</v>
      </c>
      <c r="B2" s="651"/>
      <c r="C2" s="658" t="s">
        <v>1244</v>
      </c>
      <c r="D2" s="651" t="s">
        <v>1255</v>
      </c>
      <c r="E2" s="658" t="s">
        <v>1271</v>
      </c>
      <c r="F2" s="651" t="s">
        <v>1298</v>
      </c>
      <c r="G2" s="658"/>
      <c r="H2" s="651" t="s">
        <v>1310</v>
      </c>
      <c r="I2" s="661" t="s">
        <v>1311</v>
      </c>
    </row>
    <row r="3" spans="1:9">
      <c r="A3" s="656"/>
      <c r="B3" s="652"/>
      <c r="C3" s="659"/>
      <c r="D3" s="652" t="s">
        <v>1256</v>
      </c>
      <c r="E3" s="659" t="s">
        <v>1272</v>
      </c>
      <c r="F3" s="652" t="s">
        <v>1299</v>
      </c>
      <c r="G3" s="659"/>
      <c r="H3" s="652" t="s">
        <v>1283</v>
      </c>
      <c r="I3" s="662" t="s">
        <v>1316</v>
      </c>
    </row>
    <row r="4" spans="1:9">
      <c r="A4" s="656"/>
      <c r="B4" s="652"/>
      <c r="C4" s="659"/>
      <c r="D4" s="652" t="s">
        <v>1257</v>
      </c>
      <c r="E4" s="659" t="s">
        <v>1273</v>
      </c>
      <c r="F4" s="652" t="s">
        <v>1303</v>
      </c>
      <c r="G4" s="659"/>
      <c r="H4" s="652"/>
      <c r="I4" s="662"/>
    </row>
    <row r="5" spans="1:9">
      <c r="A5" s="656"/>
      <c r="B5" s="652"/>
      <c r="C5" s="659"/>
      <c r="D5" s="652" t="s">
        <v>1265</v>
      </c>
      <c r="E5" s="659" t="s">
        <v>1276</v>
      </c>
      <c r="F5" s="652"/>
      <c r="G5" s="659"/>
      <c r="H5" s="652"/>
      <c r="I5" s="662"/>
    </row>
    <row r="6" spans="1:9">
      <c r="A6" s="656"/>
      <c r="B6" s="652"/>
      <c r="C6" s="659"/>
      <c r="D6" s="652" t="s">
        <v>1266</v>
      </c>
      <c r="E6" s="659" t="s">
        <v>1277</v>
      </c>
      <c r="F6" s="652"/>
      <c r="G6" s="659"/>
      <c r="H6" s="652"/>
      <c r="I6" s="662"/>
    </row>
    <row r="7" spans="1:9">
      <c r="A7" s="656"/>
      <c r="B7" s="652"/>
      <c r="C7" s="659"/>
      <c r="D7" s="652" t="s">
        <v>1267</v>
      </c>
      <c r="E7" s="659" t="s">
        <v>1278</v>
      </c>
      <c r="F7" s="652"/>
      <c r="G7" s="659"/>
      <c r="H7" s="652"/>
      <c r="I7" s="662"/>
    </row>
    <row r="8" spans="1:9">
      <c r="A8" s="657"/>
      <c r="B8" s="653"/>
      <c r="C8" s="660"/>
      <c r="D8" s="653"/>
      <c r="E8" s="660" t="s">
        <v>1279</v>
      </c>
      <c r="F8" s="653"/>
      <c r="G8" s="660"/>
      <c r="H8" s="653"/>
      <c r="I8" s="663"/>
    </row>
    <row r="9" spans="1:9">
      <c r="A9" s="655" t="s">
        <v>1373</v>
      </c>
      <c r="B9" s="651"/>
      <c r="C9" s="658" t="s">
        <v>1244</v>
      </c>
      <c r="D9" s="651" t="s">
        <v>1259</v>
      </c>
      <c r="E9" s="658" t="s">
        <v>1274</v>
      </c>
      <c r="F9" s="651" t="s">
        <v>1297</v>
      </c>
      <c r="G9" s="658"/>
      <c r="H9" s="651" t="s">
        <v>1283</v>
      </c>
      <c r="I9" s="661" t="s">
        <v>1312</v>
      </c>
    </row>
    <row r="10" spans="1:9">
      <c r="A10" s="656"/>
      <c r="B10" s="652"/>
      <c r="C10" s="659" t="s">
        <v>1245</v>
      </c>
      <c r="D10" s="652" t="s">
        <v>1260</v>
      </c>
      <c r="E10" s="659" t="s">
        <v>1275</v>
      </c>
      <c r="F10" s="652" t="s">
        <v>1300</v>
      </c>
      <c r="G10" s="659"/>
      <c r="H10" s="652" t="s">
        <v>1284</v>
      </c>
      <c r="I10" s="662" t="s">
        <v>1313</v>
      </c>
    </row>
    <row r="11" spans="1:9">
      <c r="A11" s="656"/>
      <c r="B11" s="652"/>
      <c r="C11" s="659" t="s">
        <v>1246</v>
      </c>
      <c r="D11" s="652" t="s">
        <v>1261</v>
      </c>
      <c r="E11" s="659" t="s">
        <v>2238</v>
      </c>
      <c r="F11" s="652" t="s">
        <v>1301</v>
      </c>
      <c r="G11" s="659"/>
      <c r="H11" s="652"/>
      <c r="I11" s="662" t="s">
        <v>1314</v>
      </c>
    </row>
    <row r="12" spans="1:9">
      <c r="A12" s="656"/>
      <c r="B12" s="652"/>
      <c r="C12" s="659" t="s">
        <v>1247</v>
      </c>
      <c r="D12" s="652" t="s">
        <v>1262</v>
      </c>
      <c r="E12" s="659"/>
      <c r="F12" s="652" t="s">
        <v>1303</v>
      </c>
      <c r="G12" s="659"/>
      <c r="H12" s="652"/>
      <c r="I12" s="662" t="s">
        <v>1315</v>
      </c>
    </row>
    <row r="13" spans="1:9">
      <c r="A13" s="656"/>
      <c r="B13" s="652"/>
      <c r="C13" s="659" t="s">
        <v>1248</v>
      </c>
      <c r="D13" s="652" t="s">
        <v>1263</v>
      </c>
      <c r="E13" s="659"/>
      <c r="F13" s="652" t="s">
        <v>1304</v>
      </c>
      <c r="G13" s="659"/>
      <c r="H13" s="652"/>
      <c r="I13" s="662"/>
    </row>
    <row r="14" spans="1:9">
      <c r="A14" s="657"/>
      <c r="B14" s="653"/>
      <c r="C14" s="660"/>
      <c r="D14" s="653" t="s">
        <v>1264</v>
      </c>
      <c r="E14" s="660"/>
      <c r="F14" s="653" t="s">
        <v>1305</v>
      </c>
      <c r="G14" s="660"/>
      <c r="H14" s="653"/>
      <c r="I14" s="663"/>
    </row>
    <row r="15" spans="1:9">
      <c r="A15" s="655" t="s">
        <v>1243</v>
      </c>
      <c r="B15" s="651"/>
      <c r="C15" s="658" t="s">
        <v>1253</v>
      </c>
      <c r="D15" s="651" t="s">
        <v>1253</v>
      </c>
      <c r="E15" s="658" t="s">
        <v>1280</v>
      </c>
      <c r="F15" s="651" t="s">
        <v>1280</v>
      </c>
      <c r="G15" s="658"/>
      <c r="H15" s="651" t="s">
        <v>1285</v>
      </c>
      <c r="I15" s="661" t="s">
        <v>1318</v>
      </c>
    </row>
    <row r="16" spans="1:9">
      <c r="A16" s="656"/>
      <c r="B16" s="652"/>
      <c r="C16" s="659"/>
      <c r="D16" s="652" t="s">
        <v>1268</v>
      </c>
      <c r="E16" s="659" t="s">
        <v>1374</v>
      </c>
      <c r="F16" s="652"/>
      <c r="G16" s="659"/>
      <c r="H16" s="652" t="s">
        <v>1286</v>
      </c>
      <c r="I16" s="662"/>
    </row>
    <row r="17" spans="1:9">
      <c r="A17" s="656"/>
      <c r="B17" s="652"/>
      <c r="C17" s="659"/>
      <c r="D17" s="652" t="s">
        <v>1269</v>
      </c>
      <c r="E17" s="659"/>
      <c r="F17" s="652"/>
      <c r="G17" s="659"/>
      <c r="H17" s="652" t="s">
        <v>1287</v>
      </c>
      <c r="I17" s="662"/>
    </row>
    <row r="18" spans="1:9">
      <c r="A18" s="656"/>
      <c r="B18" s="652"/>
      <c r="C18" s="659"/>
      <c r="D18" s="652"/>
      <c r="E18" s="659"/>
      <c r="F18" s="652"/>
      <c r="G18" s="659"/>
      <c r="H18" s="652" t="s">
        <v>1288</v>
      </c>
      <c r="I18" s="662"/>
    </row>
    <row r="19" spans="1:9">
      <c r="A19" s="656"/>
      <c r="B19" s="652"/>
      <c r="C19" s="659"/>
      <c r="D19" s="652"/>
      <c r="E19" s="659"/>
      <c r="F19" s="652"/>
      <c r="G19" s="659"/>
      <c r="H19" s="652" t="s">
        <v>1289</v>
      </c>
      <c r="I19" s="662"/>
    </row>
    <row r="20" spans="1:9">
      <c r="A20" s="656"/>
      <c r="B20" s="652"/>
      <c r="C20" s="659"/>
      <c r="D20" s="652"/>
      <c r="E20" s="659"/>
      <c r="F20" s="652"/>
      <c r="G20" s="659"/>
      <c r="H20" s="652" t="s">
        <v>1290</v>
      </c>
      <c r="I20" s="662"/>
    </row>
    <row r="21" spans="1:9">
      <c r="A21" s="656"/>
      <c r="B21" s="652"/>
      <c r="C21" s="659"/>
      <c r="D21" s="652"/>
      <c r="E21" s="659"/>
      <c r="F21" s="652"/>
      <c r="G21" s="659"/>
      <c r="H21" s="652" t="s">
        <v>1291</v>
      </c>
      <c r="I21" s="662"/>
    </row>
    <row r="22" spans="1:9">
      <c r="A22" s="657"/>
      <c r="B22" s="653"/>
      <c r="C22" s="660"/>
      <c r="D22" s="653"/>
      <c r="E22" s="660"/>
      <c r="F22" s="653"/>
      <c r="G22" s="660"/>
      <c r="H22" s="653" t="s">
        <v>1292</v>
      </c>
      <c r="I22" s="663"/>
    </row>
    <row r="23" spans="1:9">
      <c r="A23" s="655" t="s">
        <v>161</v>
      </c>
      <c r="B23" s="651"/>
      <c r="C23" s="658" t="s">
        <v>1249</v>
      </c>
      <c r="D23" s="651" t="s">
        <v>1258</v>
      </c>
      <c r="E23" s="658" t="s">
        <v>1270</v>
      </c>
      <c r="F23" s="651" t="s">
        <v>1302</v>
      </c>
      <c r="G23" s="658"/>
      <c r="H23" s="651" t="s">
        <v>1293</v>
      </c>
      <c r="I23" s="661" t="s">
        <v>1317</v>
      </c>
    </row>
    <row r="24" spans="1:9">
      <c r="A24" s="656"/>
      <c r="B24" s="652"/>
      <c r="C24" s="659" t="s">
        <v>1250</v>
      </c>
      <c r="D24" s="652"/>
      <c r="E24" s="659" t="s">
        <v>1281</v>
      </c>
      <c r="F24" s="652" t="s">
        <v>1306</v>
      </c>
      <c r="G24" s="659"/>
      <c r="H24" s="652"/>
      <c r="I24" s="662" t="s">
        <v>1270</v>
      </c>
    </row>
    <row r="25" spans="1:9">
      <c r="A25" s="656"/>
      <c r="B25" s="652"/>
      <c r="C25" s="659" t="s">
        <v>1251</v>
      </c>
      <c r="D25" s="652"/>
      <c r="E25" s="659" t="s">
        <v>1282</v>
      </c>
      <c r="F25" s="652"/>
      <c r="G25" s="659"/>
      <c r="H25" s="652"/>
      <c r="I25" s="662"/>
    </row>
    <row r="26" spans="1:9">
      <c r="A26" s="657"/>
      <c r="B26" s="653"/>
      <c r="C26" s="660" t="s">
        <v>1252</v>
      </c>
      <c r="D26" s="653"/>
      <c r="E26" s="660"/>
      <c r="F26" s="653"/>
      <c r="G26" s="660"/>
      <c r="H26" s="653"/>
      <c r="I26" s="663"/>
    </row>
    <row r="27" spans="1:9">
      <c r="A27" s="655" t="s">
        <v>384</v>
      </c>
      <c r="B27" s="651"/>
      <c r="C27" s="658"/>
      <c r="D27" s="651"/>
      <c r="E27" s="658"/>
      <c r="F27" s="651" t="s">
        <v>1307</v>
      </c>
      <c r="G27" s="658"/>
      <c r="H27" s="651" t="s">
        <v>1294</v>
      </c>
      <c r="I27" s="661"/>
    </row>
    <row r="28" spans="1:9">
      <c r="A28" s="656"/>
      <c r="B28" s="652"/>
      <c r="C28" s="659"/>
      <c r="D28" s="652"/>
      <c r="E28" s="659"/>
      <c r="F28" s="652" t="s">
        <v>1308</v>
      </c>
      <c r="G28" s="659"/>
      <c r="H28" s="652" t="s">
        <v>1295</v>
      </c>
      <c r="I28" s="662"/>
    </row>
    <row r="29" spans="1:9">
      <c r="A29" s="656"/>
      <c r="B29" s="652"/>
      <c r="C29" s="659"/>
      <c r="D29" s="652"/>
      <c r="E29" s="659"/>
      <c r="F29" s="652" t="s">
        <v>1309</v>
      </c>
      <c r="G29" s="659"/>
      <c r="H29" s="652"/>
      <c r="I29" s="662"/>
    </row>
    <row r="30" spans="1:9">
      <c r="A30" s="656"/>
      <c r="B30" s="652"/>
      <c r="C30" s="659"/>
      <c r="D30" s="652"/>
      <c r="E30" s="659"/>
      <c r="F30" s="652"/>
      <c r="G30" s="659"/>
      <c r="H30" s="652"/>
      <c r="I30" s="662"/>
    </row>
    <row r="31" spans="1:9">
      <c r="A31" s="656"/>
      <c r="B31" s="652"/>
      <c r="C31" s="659"/>
      <c r="D31" s="652"/>
      <c r="E31" s="659"/>
      <c r="F31" s="652"/>
      <c r="G31" s="659"/>
      <c r="H31" s="652"/>
      <c r="I31" s="662"/>
    </row>
    <row r="32" spans="1:9">
      <c r="A32" s="657"/>
      <c r="B32" s="653"/>
      <c r="C32" s="660"/>
      <c r="D32" s="653"/>
      <c r="E32" s="660"/>
      <c r="F32" s="653"/>
      <c r="G32" s="660"/>
      <c r="H32" s="653"/>
      <c r="I32" s="663"/>
    </row>
  </sheetData>
  <pageMargins left="0.7" right="0.7" top="0.75" bottom="0.75" header="0.3" footer="0.3"/>
  <pageSetup orientation="portrait" horizontalDpi="300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D234"/>
  <sheetViews>
    <sheetView workbookViewId="0">
      <selection activeCell="A2" sqref="A2"/>
    </sheetView>
  </sheetViews>
  <sheetFormatPr defaultRowHeight="15"/>
  <cols>
    <col min="1" max="2" width="4.7109375" style="42" customWidth="1"/>
    <col min="3" max="3" width="10.28515625" style="42" customWidth="1"/>
    <col min="4" max="4" width="107.42578125" style="42" bestFit="1" customWidth="1"/>
  </cols>
  <sheetData>
    <row r="1" spans="1:3">
      <c r="A1" s="639" t="s">
        <v>161</v>
      </c>
    </row>
    <row r="2" spans="1:3">
      <c r="B2" s="42" t="s">
        <v>2154</v>
      </c>
    </row>
    <row r="3" spans="1:3">
      <c r="C3" s="42" t="s">
        <v>2155</v>
      </c>
    </row>
    <row r="4" spans="1:3">
      <c r="C4" s="42" t="s">
        <v>2156</v>
      </c>
    </row>
    <row r="5" spans="1:3">
      <c r="C5" s="42" t="s">
        <v>2157</v>
      </c>
    </row>
    <row r="6" spans="1:3">
      <c r="C6" s="42" t="s">
        <v>2158</v>
      </c>
    </row>
    <row r="7" spans="1:3">
      <c r="B7" s="42" t="s">
        <v>2159</v>
      </c>
    </row>
    <row r="8" spans="1:3">
      <c r="B8" s="42" t="s">
        <v>2335</v>
      </c>
    </row>
    <row r="9" spans="1:3">
      <c r="C9" s="42" t="s">
        <v>1795</v>
      </c>
    </row>
    <row r="10" spans="1:3">
      <c r="C10" s="42" t="s">
        <v>1791</v>
      </c>
    </row>
    <row r="11" spans="1:3">
      <c r="C11" s="42" t="s">
        <v>1789</v>
      </c>
    </row>
    <row r="12" spans="1:3">
      <c r="B12" s="42" t="s">
        <v>2160</v>
      </c>
    </row>
    <row r="13" spans="1:3">
      <c r="B13" s="42" t="s">
        <v>1793</v>
      </c>
    </row>
    <row r="14" spans="1:3">
      <c r="B14" s="42" t="s">
        <v>2161</v>
      </c>
    </row>
    <row r="15" spans="1:3">
      <c r="B15" s="42" t="s">
        <v>2162</v>
      </c>
    </row>
    <row r="16" spans="1:3">
      <c r="B16" s="42" t="s">
        <v>2163</v>
      </c>
    </row>
    <row r="17" spans="1:4">
      <c r="B17" s="42" t="s">
        <v>2164</v>
      </c>
    </row>
    <row r="18" spans="1:4">
      <c r="A18" s="639" t="s">
        <v>658</v>
      </c>
    </row>
    <row r="19" spans="1:4">
      <c r="B19" s="42" t="s">
        <v>2165</v>
      </c>
    </row>
    <row r="20" spans="1:4">
      <c r="C20" s="42" t="s">
        <v>2166</v>
      </c>
    </row>
    <row r="21" spans="1:4">
      <c r="D21" s="42" t="s">
        <v>2210</v>
      </c>
    </row>
    <row r="22" spans="1:4">
      <c r="D22" s="42" t="s">
        <v>2211</v>
      </c>
    </row>
    <row r="23" spans="1:4">
      <c r="C23" s="42" t="s">
        <v>2167</v>
      </c>
    </row>
    <row r="24" spans="1:4">
      <c r="D24" s="42" t="s">
        <v>2212</v>
      </c>
    </row>
    <row r="25" spans="1:4">
      <c r="D25" s="42" t="s">
        <v>2213</v>
      </c>
    </row>
    <row r="26" spans="1:4">
      <c r="D26" s="42" t="s">
        <v>2214</v>
      </c>
    </row>
    <row r="27" spans="1:4">
      <c r="D27" s="42" t="s">
        <v>2215</v>
      </c>
    </row>
    <row r="28" spans="1:4">
      <c r="D28" s="42" t="s">
        <v>2216</v>
      </c>
    </row>
    <row r="29" spans="1:4">
      <c r="D29" s="42" t="s">
        <v>2217</v>
      </c>
    </row>
    <row r="30" spans="1:4">
      <c r="C30" s="42" t="s">
        <v>2168</v>
      </c>
    </row>
    <row r="31" spans="1:4">
      <c r="C31" s="42" t="s">
        <v>2169</v>
      </c>
    </row>
    <row r="32" spans="1:4">
      <c r="B32" s="42" t="s">
        <v>2170</v>
      </c>
    </row>
    <row r="33" spans="2:4">
      <c r="C33" s="42" t="s">
        <v>2171</v>
      </c>
    </row>
    <row r="34" spans="2:4">
      <c r="C34" s="42" t="s">
        <v>2176</v>
      </c>
    </row>
    <row r="35" spans="2:4">
      <c r="C35" s="42" t="s">
        <v>2172</v>
      </c>
    </row>
    <row r="36" spans="2:4">
      <c r="D36" s="42" t="s">
        <v>2173</v>
      </c>
    </row>
    <row r="37" spans="2:4">
      <c r="D37" s="42" t="s">
        <v>2174</v>
      </c>
    </row>
    <row r="38" spans="2:4">
      <c r="D38" s="42" t="s">
        <v>2175</v>
      </c>
    </row>
    <row r="39" spans="2:4">
      <c r="B39" s="42" t="s">
        <v>2177</v>
      </c>
    </row>
    <row r="40" spans="2:4">
      <c r="C40" s="42" t="s">
        <v>2178</v>
      </c>
    </row>
    <row r="41" spans="2:4">
      <c r="C41" s="42" t="s">
        <v>2179</v>
      </c>
    </row>
    <row r="42" spans="2:4">
      <c r="C42" s="42" t="s">
        <v>2180</v>
      </c>
    </row>
    <row r="43" spans="2:4">
      <c r="C43" s="42" t="s">
        <v>2181</v>
      </c>
    </row>
    <row r="44" spans="2:4">
      <c r="C44" s="42" t="s">
        <v>2182</v>
      </c>
    </row>
    <row r="45" spans="2:4">
      <c r="B45" s="42" t="s">
        <v>2183</v>
      </c>
    </row>
    <row r="46" spans="2:4">
      <c r="C46" s="42" t="s">
        <v>2184</v>
      </c>
    </row>
    <row r="47" spans="2:4">
      <c r="C47" s="42" t="s">
        <v>2185</v>
      </c>
    </row>
    <row r="48" spans="2:4">
      <c r="C48" s="42" t="s">
        <v>2186</v>
      </c>
    </row>
    <row r="49" spans="2:4">
      <c r="B49" s="42" t="s">
        <v>2187</v>
      </c>
    </row>
    <row r="50" spans="2:4">
      <c r="C50" s="42" t="s">
        <v>2188</v>
      </c>
    </row>
    <row r="51" spans="2:4">
      <c r="D51" s="42" t="s">
        <v>2189</v>
      </c>
    </row>
    <row r="52" spans="2:4">
      <c r="D52" s="42" t="s">
        <v>1970</v>
      </c>
    </row>
    <row r="53" spans="2:4">
      <c r="D53" s="42" t="s">
        <v>2190</v>
      </c>
    </row>
    <row r="54" spans="2:4">
      <c r="D54" s="42" t="s">
        <v>2191</v>
      </c>
    </row>
    <row r="55" spans="2:4">
      <c r="C55" s="42" t="s">
        <v>376</v>
      </c>
    </row>
    <row r="56" spans="2:4">
      <c r="D56" s="42" t="s">
        <v>2192</v>
      </c>
    </row>
    <row r="57" spans="2:4">
      <c r="D57" s="42" t="s">
        <v>2193</v>
      </c>
    </row>
    <row r="58" spans="2:4">
      <c r="D58" s="42" t="s">
        <v>2194</v>
      </c>
    </row>
    <row r="59" spans="2:4">
      <c r="D59" s="42" t="s">
        <v>2195</v>
      </c>
    </row>
    <row r="60" spans="2:4">
      <c r="D60" s="42" t="s">
        <v>2196</v>
      </c>
    </row>
    <row r="61" spans="2:4">
      <c r="C61" s="42" t="s">
        <v>2197</v>
      </c>
    </row>
    <row r="62" spans="2:4">
      <c r="D62" s="42" t="s">
        <v>2198</v>
      </c>
    </row>
    <row r="63" spans="2:4">
      <c r="D63" s="42" t="s">
        <v>2199</v>
      </c>
    </row>
    <row r="64" spans="2:4">
      <c r="D64" s="42" t="s">
        <v>2200</v>
      </c>
    </row>
    <row r="65" spans="1:4">
      <c r="C65" s="42" t="s">
        <v>2201</v>
      </c>
    </row>
    <row r="66" spans="1:4">
      <c r="C66" s="42" t="s">
        <v>2202</v>
      </c>
    </row>
    <row r="67" spans="1:4">
      <c r="D67" s="42" t="s">
        <v>2203</v>
      </c>
    </row>
    <row r="68" spans="1:4">
      <c r="D68" s="42" t="s">
        <v>2204</v>
      </c>
    </row>
    <row r="69" spans="1:4">
      <c r="D69" s="42" t="s">
        <v>2205</v>
      </c>
    </row>
    <row r="70" spans="1:4">
      <c r="D70" s="42" t="s">
        <v>2206</v>
      </c>
    </row>
    <row r="71" spans="1:4">
      <c r="D71" s="42" t="s">
        <v>2207</v>
      </c>
    </row>
    <row r="72" spans="1:4">
      <c r="D72" s="42" t="s">
        <v>2208</v>
      </c>
    </row>
    <row r="73" spans="1:4">
      <c r="C73" s="42" t="s">
        <v>2209</v>
      </c>
    </row>
    <row r="74" spans="1:4">
      <c r="C74" s="42" t="s">
        <v>1077</v>
      </c>
    </row>
    <row r="75" spans="1:4">
      <c r="A75" s="639" t="s">
        <v>660</v>
      </c>
    </row>
    <row r="76" spans="1:4">
      <c r="B76" s="42" t="s">
        <v>2143</v>
      </c>
    </row>
    <row r="77" spans="1:4">
      <c r="C77" s="42" t="s">
        <v>2139</v>
      </c>
    </row>
    <row r="78" spans="1:4">
      <c r="C78" s="42" t="s">
        <v>2140</v>
      </c>
    </row>
    <row r="79" spans="1:4">
      <c r="C79" s="42" t="s">
        <v>2141</v>
      </c>
    </row>
    <row r="80" spans="1:4">
      <c r="C80" s="42" t="s">
        <v>2142</v>
      </c>
    </row>
    <row r="81" spans="2:3">
      <c r="B81" s="42" t="s">
        <v>1946</v>
      </c>
    </row>
    <row r="82" spans="2:3">
      <c r="C82" s="42" t="s">
        <v>2146</v>
      </c>
    </row>
    <row r="83" spans="2:3">
      <c r="C83" s="42" t="s">
        <v>2144</v>
      </c>
    </row>
    <row r="84" spans="2:3">
      <c r="C84" s="42" t="s">
        <v>2145</v>
      </c>
    </row>
    <row r="85" spans="2:3">
      <c r="B85" s="42" t="s">
        <v>1948</v>
      </c>
    </row>
    <row r="86" spans="2:3">
      <c r="B86" s="42" t="s">
        <v>1944</v>
      </c>
    </row>
    <row r="87" spans="2:3">
      <c r="B87" s="42" t="s">
        <v>2137</v>
      </c>
    </row>
    <row r="88" spans="2:3">
      <c r="B88" s="42" t="s">
        <v>1950</v>
      </c>
    </row>
    <row r="89" spans="2:3">
      <c r="C89" s="42" t="s">
        <v>2147</v>
      </c>
    </row>
    <row r="90" spans="2:3">
      <c r="C90" s="42" t="s">
        <v>2148</v>
      </c>
    </row>
    <row r="91" spans="2:3">
      <c r="C91" s="42" t="s">
        <v>2149</v>
      </c>
    </row>
    <row r="92" spans="2:3">
      <c r="B92" s="42" t="s">
        <v>2138</v>
      </c>
    </row>
    <row r="93" spans="2:3">
      <c r="B93" s="42" t="s">
        <v>2150</v>
      </c>
    </row>
    <row r="94" spans="2:3">
      <c r="B94" s="42" t="s">
        <v>2151</v>
      </c>
    </row>
    <row r="95" spans="2:3">
      <c r="B95" s="42" t="s">
        <v>2152</v>
      </c>
    </row>
    <row r="96" spans="2:3">
      <c r="B96" s="42" t="s">
        <v>2153</v>
      </c>
    </row>
    <row r="97" spans="1:3">
      <c r="A97" s="639" t="s">
        <v>160</v>
      </c>
    </row>
    <row r="98" spans="1:3">
      <c r="B98" s="42" t="s">
        <v>2129</v>
      </c>
    </row>
    <row r="99" spans="1:3">
      <c r="B99" s="42" t="s">
        <v>2130</v>
      </c>
    </row>
    <row r="100" spans="1:3">
      <c r="C100" s="42" t="s">
        <v>2135</v>
      </c>
    </row>
    <row r="101" spans="1:3">
      <c r="C101" s="42" t="s">
        <v>2136</v>
      </c>
    </row>
    <row r="102" spans="1:3">
      <c r="B102" s="42" t="s">
        <v>2131</v>
      </c>
    </row>
    <row r="103" spans="1:3">
      <c r="C103" s="42" t="s">
        <v>2132</v>
      </c>
    </row>
    <row r="104" spans="1:3">
      <c r="C104" s="42" t="s">
        <v>2133</v>
      </c>
    </row>
    <row r="105" spans="1:3">
      <c r="C105" s="42" t="s">
        <v>2134</v>
      </c>
    </row>
    <row r="106" spans="1:3">
      <c r="A106" s="639" t="s">
        <v>159</v>
      </c>
    </row>
    <row r="107" spans="1:3">
      <c r="B107" s="42" t="s">
        <v>1869</v>
      </c>
    </row>
    <row r="108" spans="1:3">
      <c r="C108" s="42" t="s">
        <v>2015</v>
      </c>
    </row>
    <row r="109" spans="1:3">
      <c r="C109" s="42" t="s">
        <v>2016</v>
      </c>
    </row>
    <row r="110" spans="1:3">
      <c r="C110" s="42" t="s">
        <v>2017</v>
      </c>
    </row>
    <row r="111" spans="1:3">
      <c r="C111" s="42" t="s">
        <v>2018</v>
      </c>
    </row>
    <row r="112" spans="1:3">
      <c r="C112" s="42" t="s">
        <v>2019</v>
      </c>
    </row>
    <row r="113" spans="2:3">
      <c r="C113" s="42" t="s">
        <v>2020</v>
      </c>
    </row>
    <row r="114" spans="2:3">
      <c r="C114" s="42" t="s">
        <v>2021</v>
      </c>
    </row>
    <row r="115" spans="2:3">
      <c r="C115" s="42" t="s">
        <v>2022</v>
      </c>
    </row>
    <row r="116" spans="2:3">
      <c r="C116" s="42" t="s">
        <v>2023</v>
      </c>
    </row>
    <row r="117" spans="2:3">
      <c r="C117" s="42" t="s">
        <v>2024</v>
      </c>
    </row>
    <row r="118" spans="2:3">
      <c r="B118" s="42" t="s">
        <v>670</v>
      </c>
    </row>
    <row r="119" spans="2:3">
      <c r="C119" s="42" t="s">
        <v>1871</v>
      </c>
    </row>
    <row r="120" spans="2:3">
      <c r="C120" s="42" t="s">
        <v>2025</v>
      </c>
    </row>
    <row r="121" spans="2:3">
      <c r="B121" s="42" t="s">
        <v>1863</v>
      </c>
    </row>
    <row r="122" spans="2:3">
      <c r="B122" s="42" t="s">
        <v>2128</v>
      </c>
    </row>
    <row r="123" spans="2:3">
      <c r="B123" s="42" t="s">
        <v>2007</v>
      </c>
    </row>
    <row r="124" spans="2:3">
      <c r="B124" s="42" t="s">
        <v>2008</v>
      </c>
    </row>
    <row r="125" spans="2:3">
      <c r="B125" s="42" t="s">
        <v>2009</v>
      </c>
    </row>
    <row r="126" spans="2:3">
      <c r="C126" s="42" t="s">
        <v>2026</v>
      </c>
    </row>
    <row r="127" spans="2:3">
      <c r="C127" s="42" t="s">
        <v>2027</v>
      </c>
    </row>
    <row r="128" spans="2:3">
      <c r="C128" s="42" t="s">
        <v>2028</v>
      </c>
    </row>
    <row r="129" spans="2:3">
      <c r="C129" s="42" t="s">
        <v>2029</v>
      </c>
    </row>
    <row r="130" spans="2:3">
      <c r="C130" s="42" t="s">
        <v>2030</v>
      </c>
    </row>
    <row r="131" spans="2:3">
      <c r="C131" s="42" t="s">
        <v>2031</v>
      </c>
    </row>
    <row r="132" spans="2:3">
      <c r="C132" s="42" t="s">
        <v>2032</v>
      </c>
    </row>
    <row r="133" spans="2:3">
      <c r="C133" s="42" t="s">
        <v>2033</v>
      </c>
    </row>
    <row r="134" spans="2:3">
      <c r="C134" s="42" t="s">
        <v>2034</v>
      </c>
    </row>
    <row r="135" spans="2:3">
      <c r="B135" s="42" t="s">
        <v>1821</v>
      </c>
    </row>
    <row r="136" spans="2:3">
      <c r="C136" s="42" t="s">
        <v>2035</v>
      </c>
    </row>
    <row r="137" spans="2:3">
      <c r="C137" s="42" t="s">
        <v>2036</v>
      </c>
    </row>
    <row r="138" spans="2:3">
      <c r="C138" s="42" t="s">
        <v>2037</v>
      </c>
    </row>
    <row r="139" spans="2:3">
      <c r="C139" s="42" t="s">
        <v>2038</v>
      </c>
    </row>
    <row r="140" spans="2:3">
      <c r="B140" s="42" t="s">
        <v>1859</v>
      </c>
    </row>
    <row r="141" spans="2:3">
      <c r="C141" s="42" t="s">
        <v>2039</v>
      </c>
    </row>
    <row r="142" spans="2:3">
      <c r="C142" s="42" t="s">
        <v>2040</v>
      </c>
    </row>
    <row r="143" spans="2:3">
      <c r="C143" s="42" t="s">
        <v>2041</v>
      </c>
    </row>
    <row r="144" spans="2:3">
      <c r="C144" s="42" t="s">
        <v>2042</v>
      </c>
    </row>
    <row r="145" spans="2:3">
      <c r="C145" s="42" t="s">
        <v>2043</v>
      </c>
    </row>
    <row r="146" spans="2:3">
      <c r="B146" s="42" t="s">
        <v>2010</v>
      </c>
    </row>
    <row r="147" spans="2:3">
      <c r="C147" s="42" t="s">
        <v>2044</v>
      </c>
    </row>
    <row r="148" spans="2:3">
      <c r="C148" s="42" t="s">
        <v>2045</v>
      </c>
    </row>
    <row r="149" spans="2:3">
      <c r="C149" s="42" t="s">
        <v>2046</v>
      </c>
    </row>
    <row r="150" spans="2:3">
      <c r="C150" s="42" t="s">
        <v>2054</v>
      </c>
    </row>
    <row r="151" spans="2:3">
      <c r="B151" s="42" t="s">
        <v>2011</v>
      </c>
    </row>
    <row r="152" spans="2:3">
      <c r="C152" s="42" t="s">
        <v>2047</v>
      </c>
    </row>
    <row r="153" spans="2:3">
      <c r="C153" s="42" t="s">
        <v>2048</v>
      </c>
    </row>
    <row r="154" spans="2:3">
      <c r="B154" s="42" t="s">
        <v>2012</v>
      </c>
    </row>
    <row r="155" spans="2:3">
      <c r="B155" s="42" t="s">
        <v>2013</v>
      </c>
    </row>
    <row r="156" spans="2:3">
      <c r="B156" s="42" t="s">
        <v>2014</v>
      </c>
    </row>
    <row r="157" spans="2:3">
      <c r="C157" s="42" t="s">
        <v>2049</v>
      </c>
    </row>
    <row r="158" spans="2:3">
      <c r="C158" s="42" t="s">
        <v>2050</v>
      </c>
    </row>
    <row r="159" spans="2:3">
      <c r="C159" s="42" t="s">
        <v>2051</v>
      </c>
    </row>
    <row r="160" spans="2:3">
      <c r="C160" s="42" t="s">
        <v>2052</v>
      </c>
    </row>
    <row r="161" spans="1:4">
      <c r="C161" s="42" t="s">
        <v>2053</v>
      </c>
    </row>
    <row r="162" spans="1:4">
      <c r="A162" s="639" t="s">
        <v>674</v>
      </c>
    </row>
    <row r="163" spans="1:4">
      <c r="A163" s="1384" t="s">
        <v>1856</v>
      </c>
      <c r="B163" s="42" t="s">
        <v>1852</v>
      </c>
    </row>
    <row r="164" spans="1:4">
      <c r="A164" s="1384"/>
      <c r="C164" s="42" t="s">
        <v>2055</v>
      </c>
    </row>
    <row r="165" spans="1:4">
      <c r="A165" s="1384"/>
      <c r="C165" s="42" t="s">
        <v>2056</v>
      </c>
    </row>
    <row r="166" spans="1:4">
      <c r="A166" s="1384"/>
      <c r="B166" s="42" t="s">
        <v>1358</v>
      </c>
    </row>
    <row r="167" spans="1:4">
      <c r="A167" s="1384"/>
      <c r="C167" s="42" t="s">
        <v>2057</v>
      </c>
    </row>
    <row r="168" spans="1:4">
      <c r="A168" s="1384"/>
      <c r="C168" s="42" t="s">
        <v>2058</v>
      </c>
    </row>
    <row r="169" spans="1:4">
      <c r="A169" s="1384"/>
      <c r="D169" s="42" t="s">
        <v>2059</v>
      </c>
    </row>
    <row r="170" spans="1:4">
      <c r="A170" s="1384"/>
      <c r="D170" s="42" t="s">
        <v>2060</v>
      </c>
    </row>
    <row r="171" spans="1:4">
      <c r="A171" s="1384"/>
      <c r="C171" s="42" t="s">
        <v>2061</v>
      </c>
    </row>
    <row r="172" spans="1:4">
      <c r="A172" s="1384"/>
      <c r="B172" s="42" t="s">
        <v>675</v>
      </c>
    </row>
    <row r="173" spans="1:4">
      <c r="A173" s="1384"/>
      <c r="C173" s="42" t="s">
        <v>2108</v>
      </c>
      <c r="D173" s="42" t="s">
        <v>2118</v>
      </c>
    </row>
    <row r="174" spans="1:4">
      <c r="A174" s="1384"/>
      <c r="C174" s="42" t="s">
        <v>2109</v>
      </c>
      <c r="D174" s="42" t="s">
        <v>2127</v>
      </c>
    </row>
    <row r="175" spans="1:4">
      <c r="A175" s="1384"/>
      <c r="C175" s="42" t="s">
        <v>2110</v>
      </c>
      <c r="D175" s="42" t="s">
        <v>2119</v>
      </c>
    </row>
    <row r="176" spans="1:4">
      <c r="A176" s="1384"/>
      <c r="C176" s="42" t="s">
        <v>2111</v>
      </c>
      <c r="D176" s="42" t="s">
        <v>2120</v>
      </c>
    </row>
    <row r="177" spans="1:4">
      <c r="A177" s="1384"/>
      <c r="C177" s="42" t="s">
        <v>2112</v>
      </c>
      <c r="D177" s="42" t="s">
        <v>2121</v>
      </c>
    </row>
    <row r="178" spans="1:4">
      <c r="A178" s="1384"/>
      <c r="C178" s="42" t="s">
        <v>2113</v>
      </c>
      <c r="D178" s="42" t="s">
        <v>2122</v>
      </c>
    </row>
    <row r="179" spans="1:4">
      <c r="A179" s="1384"/>
      <c r="C179" s="42" t="s">
        <v>2114</v>
      </c>
      <c r="D179" s="42" t="s">
        <v>2125</v>
      </c>
    </row>
    <row r="180" spans="1:4">
      <c r="A180" s="1384"/>
      <c r="C180" s="42" t="s">
        <v>2115</v>
      </c>
      <c r="D180" s="42" t="s">
        <v>2123</v>
      </c>
    </row>
    <row r="181" spans="1:4">
      <c r="A181" s="1384"/>
      <c r="C181" s="42" t="s">
        <v>2116</v>
      </c>
      <c r="D181" s="42" t="s">
        <v>2124</v>
      </c>
    </row>
    <row r="182" spans="1:4">
      <c r="A182" s="1384"/>
      <c r="C182" s="42" t="s">
        <v>2117</v>
      </c>
      <c r="D182" s="42" t="s">
        <v>2126</v>
      </c>
    </row>
    <row r="183" spans="1:4">
      <c r="A183" s="1384"/>
      <c r="B183" s="42" t="s">
        <v>1848</v>
      </c>
    </row>
    <row r="184" spans="1:4">
      <c r="A184" s="1384"/>
      <c r="C184" s="42" t="s">
        <v>2062</v>
      </c>
    </row>
    <row r="185" spans="1:4">
      <c r="A185" s="1384"/>
      <c r="C185" s="42" t="s">
        <v>2063</v>
      </c>
    </row>
    <row r="186" spans="1:4">
      <c r="A186" s="1384"/>
      <c r="C186" s="42" t="s">
        <v>2064</v>
      </c>
    </row>
    <row r="187" spans="1:4">
      <c r="A187" s="1384"/>
      <c r="C187" s="42" t="s">
        <v>2065</v>
      </c>
    </row>
    <row r="188" spans="1:4">
      <c r="A188" s="1384"/>
      <c r="C188" s="42" t="s">
        <v>2066</v>
      </c>
    </row>
    <row r="189" spans="1:4">
      <c r="A189" s="1384"/>
      <c r="C189" s="42" t="s">
        <v>1843</v>
      </c>
    </row>
    <row r="190" spans="1:4">
      <c r="A190" s="1384"/>
      <c r="B190" s="42" t="s">
        <v>2067</v>
      </c>
    </row>
    <row r="191" spans="1:4">
      <c r="A191" s="1384"/>
      <c r="C191" s="42" t="s">
        <v>1845</v>
      </c>
    </row>
    <row r="192" spans="1:4">
      <c r="A192" s="1384"/>
      <c r="C192" s="42" t="s">
        <v>2068</v>
      </c>
    </row>
    <row r="193" spans="1:4">
      <c r="A193" s="1384"/>
      <c r="B193" s="42" t="s">
        <v>1819</v>
      </c>
    </row>
    <row r="194" spans="1:4">
      <c r="A194" s="1384" t="s">
        <v>2106</v>
      </c>
      <c r="B194" s="42" t="s">
        <v>2069</v>
      </c>
    </row>
    <row r="195" spans="1:4">
      <c r="A195" s="1384"/>
      <c r="C195" s="42" t="s">
        <v>2070</v>
      </c>
    </row>
    <row r="196" spans="1:4">
      <c r="A196" s="1384"/>
      <c r="C196" s="42" t="s">
        <v>2071</v>
      </c>
    </row>
    <row r="197" spans="1:4">
      <c r="A197" s="1384"/>
      <c r="C197" s="42" t="s">
        <v>2072</v>
      </c>
    </row>
    <row r="198" spans="1:4">
      <c r="A198" s="1384"/>
      <c r="C198" s="42" t="s">
        <v>2073</v>
      </c>
    </row>
    <row r="199" spans="1:4">
      <c r="A199" s="1384"/>
      <c r="C199" s="42" t="s">
        <v>2074</v>
      </c>
    </row>
    <row r="200" spans="1:4">
      <c r="A200" s="1384"/>
      <c r="C200" s="42" t="s">
        <v>2075</v>
      </c>
    </row>
    <row r="201" spans="1:4">
      <c r="A201" s="1384"/>
      <c r="C201" s="42" t="s">
        <v>2076</v>
      </c>
    </row>
    <row r="202" spans="1:4">
      <c r="A202" s="1384"/>
      <c r="C202" s="42" t="s">
        <v>2077</v>
      </c>
    </row>
    <row r="203" spans="1:4">
      <c r="A203" s="1384"/>
      <c r="C203" s="42" t="s">
        <v>2078</v>
      </c>
    </row>
    <row r="204" spans="1:4">
      <c r="A204" s="1384"/>
      <c r="C204" s="42" t="s">
        <v>2079</v>
      </c>
    </row>
    <row r="205" spans="1:4">
      <c r="A205" s="1384"/>
      <c r="C205" s="42" t="s">
        <v>2080</v>
      </c>
    </row>
    <row r="206" spans="1:4">
      <c r="A206" s="1384"/>
      <c r="B206" s="42" t="s">
        <v>1835</v>
      </c>
    </row>
    <row r="207" spans="1:4">
      <c r="A207" s="1384"/>
      <c r="C207" s="42" t="s">
        <v>2081</v>
      </c>
    </row>
    <row r="208" spans="1:4">
      <c r="A208" s="1384"/>
      <c r="D208" s="42" t="s">
        <v>2082</v>
      </c>
    </row>
    <row r="209" spans="1:4">
      <c r="A209" s="1384"/>
      <c r="D209" s="42" t="s">
        <v>2083</v>
      </c>
    </row>
    <row r="210" spans="1:4">
      <c r="A210" s="1384"/>
      <c r="C210" s="42" t="s">
        <v>2084</v>
      </c>
    </row>
    <row r="211" spans="1:4">
      <c r="A211" s="1384"/>
      <c r="D211" s="42" t="s">
        <v>2085</v>
      </c>
    </row>
    <row r="212" spans="1:4">
      <c r="A212" s="1384"/>
      <c r="D212" s="42" t="s">
        <v>2086</v>
      </c>
    </row>
    <row r="213" spans="1:4">
      <c r="A213" s="1384"/>
      <c r="D213" s="42" t="s">
        <v>2087</v>
      </c>
    </row>
    <row r="214" spans="1:4">
      <c r="A214" s="1384"/>
      <c r="B214" s="42" t="s">
        <v>1833</v>
      </c>
    </row>
    <row r="215" spans="1:4">
      <c r="A215" s="1384"/>
      <c r="C215" s="42" t="s">
        <v>2088</v>
      </c>
    </row>
    <row r="216" spans="1:4">
      <c r="A216" s="1384"/>
      <c r="C216" s="42" t="s">
        <v>2089</v>
      </c>
    </row>
    <row r="217" spans="1:4">
      <c r="A217" s="1384"/>
      <c r="C217" s="42" t="s">
        <v>2090</v>
      </c>
    </row>
    <row r="218" spans="1:4">
      <c r="A218" s="1384"/>
      <c r="C218" s="42" t="s">
        <v>2091</v>
      </c>
    </row>
    <row r="219" spans="1:4">
      <c r="A219" s="1384"/>
      <c r="C219" s="42" t="s">
        <v>2092</v>
      </c>
    </row>
    <row r="220" spans="1:4">
      <c r="A220" s="1384"/>
      <c r="C220" s="42" t="s">
        <v>2093</v>
      </c>
    </row>
    <row r="221" spans="1:4">
      <c r="A221" s="1384"/>
      <c r="B221" s="42" t="s">
        <v>1831</v>
      </c>
    </row>
    <row r="222" spans="1:4">
      <c r="A222" s="1384"/>
      <c r="C222" s="42" t="s">
        <v>2094</v>
      </c>
    </row>
    <row r="223" spans="1:4">
      <c r="A223" s="1384"/>
      <c r="C223" s="42" t="s">
        <v>2095</v>
      </c>
    </row>
    <row r="224" spans="1:4">
      <c r="A224" s="1384"/>
      <c r="C224" s="42" t="s">
        <v>2096</v>
      </c>
    </row>
    <row r="225" spans="1:3">
      <c r="A225" s="1384"/>
      <c r="B225" s="42" t="s">
        <v>2076</v>
      </c>
    </row>
    <row r="226" spans="1:3">
      <c r="A226" s="1383" t="s">
        <v>2107</v>
      </c>
      <c r="B226" s="42" t="s">
        <v>2097</v>
      </c>
    </row>
    <row r="227" spans="1:3">
      <c r="A227" s="1383"/>
      <c r="C227" s="42" t="s">
        <v>2099</v>
      </c>
    </row>
    <row r="228" spans="1:3">
      <c r="A228" s="1383"/>
      <c r="C228" s="42" t="s">
        <v>2098</v>
      </c>
    </row>
    <row r="229" spans="1:3">
      <c r="A229" s="1383"/>
      <c r="C229" s="42" t="s">
        <v>2100</v>
      </c>
    </row>
    <row r="230" spans="1:3">
      <c r="A230" s="1383"/>
      <c r="C230" s="42" t="s">
        <v>2101</v>
      </c>
    </row>
    <row r="231" spans="1:3">
      <c r="A231" s="1383"/>
      <c r="C231" s="42" t="s">
        <v>2102</v>
      </c>
    </row>
    <row r="232" spans="1:3">
      <c r="A232" s="1383"/>
      <c r="C232" s="42" t="s">
        <v>2103</v>
      </c>
    </row>
    <row r="233" spans="1:3">
      <c r="A233" s="1383"/>
      <c r="B233" s="42" t="s">
        <v>2104</v>
      </c>
    </row>
    <row r="234" spans="1:3">
      <c r="A234" s="1383"/>
      <c r="B234" s="42" t="s">
        <v>2105</v>
      </c>
    </row>
  </sheetData>
  <mergeCells count="3">
    <mergeCell ref="A226:A234"/>
    <mergeCell ref="A194:A225"/>
    <mergeCell ref="A163:A193"/>
  </mergeCells>
  <pageMargins left="0.7" right="0.7" top="0.75" bottom="0.75" header="0.3" footer="0.3"/>
  <pageSetup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AE43"/>
  <sheetViews>
    <sheetView zoomScaleNormal="100" workbookViewId="0">
      <selection activeCell="C3" sqref="C3"/>
    </sheetView>
  </sheetViews>
  <sheetFormatPr defaultColWidth="3.140625" defaultRowHeight="15.75"/>
  <cols>
    <col min="1" max="1" width="3.28515625" style="827" customWidth="1"/>
    <col min="2" max="2" width="8.140625" style="828" customWidth="1"/>
    <col min="3" max="3" width="78.140625" style="830" customWidth="1"/>
    <col min="4" max="4" width="3.140625" style="826" customWidth="1"/>
    <col min="5" max="16384" width="3.140625" style="826"/>
  </cols>
  <sheetData>
    <row r="1" spans="1:31">
      <c r="A1" s="827" t="s">
        <v>2534</v>
      </c>
      <c r="C1" s="829"/>
      <c r="D1" s="252"/>
      <c r="E1" s="836" t="s">
        <v>2603</v>
      </c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837" t="s">
        <v>2544</v>
      </c>
      <c r="U1" s="252"/>
      <c r="V1" s="252"/>
      <c r="W1" s="252"/>
      <c r="X1" s="252"/>
      <c r="Y1" s="252"/>
      <c r="Z1" s="252"/>
      <c r="AA1" s="252"/>
      <c r="AB1" s="252"/>
      <c r="AC1" s="252"/>
      <c r="AD1" s="252"/>
      <c r="AE1" s="252"/>
    </row>
    <row r="2" spans="1:31" s="834" customFormat="1" ht="6.75">
      <c r="A2" s="831"/>
      <c r="B2" s="832"/>
      <c r="C2" s="833"/>
    </row>
    <row r="3" spans="1:31">
      <c r="A3" s="827" t="s">
        <v>2530</v>
      </c>
      <c r="F3" s="824" t="s">
        <v>2602</v>
      </c>
      <c r="M3" s="835" t="s">
        <v>2545</v>
      </c>
      <c r="W3" s="835" t="s">
        <v>2554</v>
      </c>
    </row>
    <row r="4" spans="1:31">
      <c r="A4" s="827" t="s">
        <v>2531</v>
      </c>
      <c r="F4" s="824" t="s">
        <v>163</v>
      </c>
      <c r="N4" s="824" t="s">
        <v>2546</v>
      </c>
      <c r="O4" s="824"/>
      <c r="P4" s="824"/>
      <c r="X4" s="824" t="s">
        <v>2546</v>
      </c>
    </row>
    <row r="5" spans="1:31">
      <c r="A5" s="827" t="s">
        <v>2532</v>
      </c>
      <c r="F5" s="824" t="s">
        <v>523</v>
      </c>
      <c r="N5" s="824" t="s">
        <v>2550</v>
      </c>
      <c r="O5" s="824"/>
      <c r="P5" s="824"/>
      <c r="X5" s="824" t="s">
        <v>2556</v>
      </c>
    </row>
    <row r="6" spans="1:31">
      <c r="A6" s="827" t="s">
        <v>2533</v>
      </c>
      <c r="F6" s="824" t="s">
        <v>2539</v>
      </c>
      <c r="N6" s="824" t="s">
        <v>2549</v>
      </c>
      <c r="O6" s="824"/>
      <c r="P6" s="824"/>
      <c r="X6" s="824" t="s">
        <v>2557</v>
      </c>
    </row>
    <row r="7" spans="1:31">
      <c r="A7" s="827" t="s">
        <v>2535</v>
      </c>
      <c r="F7" s="824" t="s">
        <v>166</v>
      </c>
      <c r="N7" s="824"/>
      <c r="O7" s="824" t="s">
        <v>2547</v>
      </c>
      <c r="P7" s="824"/>
      <c r="X7" s="824" t="s">
        <v>2558</v>
      </c>
    </row>
    <row r="8" spans="1:31">
      <c r="B8" s="828" t="s">
        <v>496</v>
      </c>
      <c r="F8" s="824" t="s">
        <v>2601</v>
      </c>
      <c r="N8" s="824"/>
      <c r="O8" s="824" t="s">
        <v>2551</v>
      </c>
      <c r="P8" s="824"/>
      <c r="X8" s="824" t="s">
        <v>2559</v>
      </c>
    </row>
    <row r="9" spans="1:31">
      <c r="B9" s="828" t="s">
        <v>501</v>
      </c>
      <c r="F9" s="824" t="s">
        <v>2541</v>
      </c>
      <c r="N9" s="824"/>
      <c r="O9" s="824" t="s">
        <v>2552</v>
      </c>
      <c r="P9" s="824"/>
      <c r="X9" s="824" t="s">
        <v>2560</v>
      </c>
    </row>
    <row r="10" spans="1:31">
      <c r="B10" s="828" t="s">
        <v>506</v>
      </c>
      <c r="F10" s="824" t="s">
        <v>506</v>
      </c>
      <c r="N10" s="824"/>
      <c r="O10" s="824" t="s">
        <v>2553</v>
      </c>
      <c r="P10" s="824"/>
      <c r="X10" s="824" t="s">
        <v>2561</v>
      </c>
    </row>
    <row r="11" spans="1:31">
      <c r="B11" s="828" t="s">
        <v>529</v>
      </c>
      <c r="F11" s="824" t="s">
        <v>529</v>
      </c>
      <c r="N11" s="824" t="s">
        <v>2548</v>
      </c>
      <c r="O11" s="824"/>
      <c r="P11" s="824"/>
      <c r="X11" s="824" t="s">
        <v>2562</v>
      </c>
    </row>
    <row r="12" spans="1:31">
      <c r="B12" s="828" t="s">
        <v>531</v>
      </c>
      <c r="F12" s="824" t="s">
        <v>2542</v>
      </c>
      <c r="X12" s="824" t="s">
        <v>2565</v>
      </c>
    </row>
    <row r="13" spans="1:31">
      <c r="B13" s="828" t="s">
        <v>2537</v>
      </c>
      <c r="F13" s="824" t="s">
        <v>2543</v>
      </c>
      <c r="M13" s="835" t="s">
        <v>2570</v>
      </c>
      <c r="X13" s="824" t="s">
        <v>2563</v>
      </c>
    </row>
    <row r="14" spans="1:31">
      <c r="B14" s="828" t="s">
        <v>2538</v>
      </c>
      <c r="F14" s="824" t="s">
        <v>531</v>
      </c>
      <c r="N14" s="824" t="s">
        <v>2546</v>
      </c>
      <c r="O14" s="824"/>
      <c r="X14" s="824" t="s">
        <v>2564</v>
      </c>
    </row>
    <row r="15" spans="1:31">
      <c r="B15" s="828" t="s">
        <v>511</v>
      </c>
      <c r="F15" s="824" t="s">
        <v>2537</v>
      </c>
      <c r="N15" s="824" t="s">
        <v>2556</v>
      </c>
      <c r="O15" s="824"/>
      <c r="X15" s="824" t="s">
        <v>2566</v>
      </c>
    </row>
    <row r="16" spans="1:31">
      <c r="B16" s="828" t="s">
        <v>515</v>
      </c>
      <c r="F16" s="824" t="s">
        <v>670</v>
      </c>
      <c r="N16" s="824" t="s">
        <v>2558</v>
      </c>
      <c r="O16" s="824"/>
      <c r="X16" s="824" t="s">
        <v>2567</v>
      </c>
    </row>
    <row r="17" spans="1:25">
      <c r="B17" s="828" t="s">
        <v>518</v>
      </c>
      <c r="F17" s="824" t="s">
        <v>649</v>
      </c>
      <c r="N17" s="824" t="s">
        <v>2571</v>
      </c>
      <c r="O17" s="824"/>
      <c r="X17" s="824" t="s">
        <v>2568</v>
      </c>
    </row>
    <row r="18" spans="1:25">
      <c r="B18" s="828" t="s">
        <v>2536</v>
      </c>
      <c r="F18" s="824" t="s">
        <v>2536</v>
      </c>
      <c r="N18" s="824" t="s">
        <v>2574</v>
      </c>
      <c r="O18" s="824"/>
      <c r="X18" s="824" t="s">
        <v>2569</v>
      </c>
    </row>
    <row r="19" spans="1:25">
      <c r="B19" s="828" t="s">
        <v>163</v>
      </c>
      <c r="F19" s="824" t="s">
        <v>1656</v>
      </c>
      <c r="N19" s="824" t="s">
        <v>2572</v>
      </c>
      <c r="O19" s="824"/>
    </row>
    <row r="20" spans="1:25">
      <c r="B20" s="828" t="s">
        <v>523</v>
      </c>
      <c r="F20" s="824" t="s">
        <v>2600</v>
      </c>
      <c r="N20" s="824" t="s">
        <v>2573</v>
      </c>
      <c r="O20" s="824"/>
      <c r="W20" s="835" t="s">
        <v>2575</v>
      </c>
    </row>
    <row r="21" spans="1:25">
      <c r="B21" s="828" t="s">
        <v>2539</v>
      </c>
      <c r="F21" s="824" t="s">
        <v>2580</v>
      </c>
      <c r="N21" s="824"/>
      <c r="O21" s="824" t="s">
        <v>670</v>
      </c>
      <c r="X21" s="824" t="s">
        <v>2546</v>
      </c>
      <c r="Y21" s="824"/>
    </row>
    <row r="22" spans="1:25">
      <c r="A22" s="827" t="s">
        <v>2686</v>
      </c>
      <c r="F22" s="824" t="s">
        <v>2576</v>
      </c>
      <c r="N22" s="824"/>
      <c r="O22" s="824" t="s">
        <v>671</v>
      </c>
      <c r="X22" s="824" t="s">
        <v>2556</v>
      </c>
      <c r="Y22" s="824"/>
    </row>
    <row r="23" spans="1:25">
      <c r="A23" s="827" t="s">
        <v>2540</v>
      </c>
      <c r="F23" s="824" t="s">
        <v>2577</v>
      </c>
      <c r="N23" s="824"/>
      <c r="O23" s="824" t="s">
        <v>2586</v>
      </c>
      <c r="X23" s="824" t="s">
        <v>2558</v>
      </c>
      <c r="Y23" s="824"/>
    </row>
    <row r="24" spans="1:25">
      <c r="A24" s="827" t="s">
        <v>2687</v>
      </c>
      <c r="F24" s="824" t="s">
        <v>2578</v>
      </c>
      <c r="N24" s="824"/>
      <c r="O24" s="824" t="s">
        <v>2537</v>
      </c>
      <c r="X24" s="824" t="s">
        <v>2582</v>
      </c>
      <c r="Y24" s="824"/>
    </row>
    <row r="25" spans="1:25">
      <c r="F25" s="824" t="s">
        <v>2579</v>
      </c>
      <c r="N25" s="824"/>
      <c r="O25" s="824" t="s">
        <v>2026</v>
      </c>
      <c r="X25" s="824"/>
      <c r="Y25" s="824" t="s">
        <v>702</v>
      </c>
    </row>
    <row r="26" spans="1:25">
      <c r="F26" s="824" t="s">
        <v>2599</v>
      </c>
      <c r="N26" s="824"/>
      <c r="O26" s="824" t="s">
        <v>2587</v>
      </c>
      <c r="X26" s="824"/>
      <c r="Y26" s="824" t="s">
        <v>158</v>
      </c>
    </row>
    <row r="27" spans="1:25">
      <c r="F27" s="824" t="s">
        <v>518</v>
      </c>
      <c r="N27" s="824"/>
      <c r="O27" s="824" t="s">
        <v>2588</v>
      </c>
      <c r="X27" s="824"/>
      <c r="Y27" s="824" t="s">
        <v>2583</v>
      </c>
    </row>
    <row r="28" spans="1:25">
      <c r="F28" s="824" t="s">
        <v>2581</v>
      </c>
      <c r="N28" s="824"/>
      <c r="O28" s="824" t="s">
        <v>673</v>
      </c>
      <c r="X28" s="824"/>
      <c r="Y28" s="824" t="s">
        <v>159</v>
      </c>
    </row>
    <row r="29" spans="1:25">
      <c r="F29" s="824" t="s">
        <v>2598</v>
      </c>
      <c r="N29" s="824"/>
      <c r="O29" s="824" t="s">
        <v>1072</v>
      </c>
      <c r="X29" s="824"/>
      <c r="Y29" s="824" t="s">
        <v>686</v>
      </c>
    </row>
    <row r="30" spans="1:25">
      <c r="F30" s="824" t="s">
        <v>2555</v>
      </c>
      <c r="N30" s="824"/>
      <c r="O30" s="824" t="s">
        <v>1073</v>
      </c>
      <c r="X30" s="824" t="s">
        <v>2597</v>
      </c>
      <c r="Y30" s="824"/>
    </row>
    <row r="31" spans="1:25">
      <c r="N31" s="824"/>
      <c r="O31" s="824" t="s">
        <v>2044</v>
      </c>
      <c r="X31" s="824"/>
      <c r="Y31" s="824" t="s">
        <v>1749</v>
      </c>
    </row>
    <row r="32" spans="1:25">
      <c r="N32" s="824"/>
      <c r="O32" s="824" t="s">
        <v>2589</v>
      </c>
      <c r="X32" s="824"/>
      <c r="Y32" s="824" t="s">
        <v>1852</v>
      </c>
    </row>
    <row r="33" spans="14:25">
      <c r="N33" s="824"/>
      <c r="O33" s="824" t="s">
        <v>2592</v>
      </c>
      <c r="X33" s="824"/>
      <c r="Y33" s="824" t="s">
        <v>675</v>
      </c>
    </row>
    <row r="34" spans="14:25">
      <c r="N34" s="824"/>
      <c r="O34" s="824" t="s">
        <v>2593</v>
      </c>
      <c r="X34" s="824"/>
      <c r="Y34" s="824" t="s">
        <v>676</v>
      </c>
    </row>
    <row r="35" spans="14:25">
      <c r="N35" s="824"/>
      <c r="O35" s="824" t="s">
        <v>2594</v>
      </c>
      <c r="X35" s="824"/>
      <c r="Y35" s="824" t="s">
        <v>1358</v>
      </c>
    </row>
    <row r="36" spans="14:25">
      <c r="N36" s="824"/>
      <c r="O36" s="824" t="s">
        <v>2590</v>
      </c>
      <c r="X36" s="824"/>
      <c r="Y36" s="824" t="s">
        <v>2579</v>
      </c>
    </row>
    <row r="37" spans="14:25">
      <c r="N37" s="824"/>
      <c r="O37" s="824" t="s">
        <v>2591</v>
      </c>
      <c r="X37" s="824"/>
      <c r="Y37" s="824" t="s">
        <v>2584</v>
      </c>
    </row>
    <row r="38" spans="14:25">
      <c r="N38" s="824"/>
      <c r="O38" s="824" t="s">
        <v>2595</v>
      </c>
      <c r="X38" s="824"/>
      <c r="Y38" s="824" t="s">
        <v>679</v>
      </c>
    </row>
    <row r="39" spans="14:25">
      <c r="N39" s="824" t="s">
        <v>2596</v>
      </c>
      <c r="O39" s="824"/>
      <c r="X39" s="824"/>
      <c r="Y39" s="824" t="s">
        <v>680</v>
      </c>
    </row>
    <row r="40" spans="14:25">
      <c r="X40" s="824"/>
      <c r="Y40" s="824" t="s">
        <v>165</v>
      </c>
    </row>
    <row r="41" spans="14:25">
      <c r="X41" s="824"/>
      <c r="Y41" s="824" t="s">
        <v>375</v>
      </c>
    </row>
    <row r="42" spans="14:25">
      <c r="X42" s="824"/>
      <c r="Y42" s="824" t="s">
        <v>1819</v>
      </c>
    </row>
    <row r="43" spans="14:25">
      <c r="X43" s="824" t="s">
        <v>2585</v>
      </c>
      <c r="Y43" s="824"/>
    </row>
  </sheetData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75"/>
  <sheetViews>
    <sheetView zoomScaleNormal="100" workbookViewId="0">
      <selection activeCell="A2" sqref="A2:A4"/>
    </sheetView>
  </sheetViews>
  <sheetFormatPr defaultRowHeight="15"/>
  <cols>
    <col min="1" max="5" width="53.28515625" customWidth="1"/>
    <col min="6" max="6" width="8.7109375" style="1399" bestFit="1" customWidth="1"/>
    <col min="7" max="10" width="53.28515625" customWidth="1"/>
  </cols>
  <sheetData>
    <row r="1" spans="1:10">
      <c r="A1" s="1394" t="s">
        <v>459</v>
      </c>
      <c r="B1" s="1385" t="s">
        <v>2734</v>
      </c>
      <c r="C1" s="1385" t="s">
        <v>2733</v>
      </c>
      <c r="D1" s="1385" t="s">
        <v>2732</v>
      </c>
      <c r="E1" s="1385" t="s">
        <v>1902</v>
      </c>
      <c r="F1" s="1395"/>
      <c r="G1" s="1390" t="s">
        <v>2723</v>
      </c>
      <c r="H1" s="1385" t="s">
        <v>2726</v>
      </c>
      <c r="I1" s="1385" t="s">
        <v>2001</v>
      </c>
      <c r="J1" s="1385" t="s">
        <v>159</v>
      </c>
    </row>
    <row r="2" spans="1:10">
      <c r="A2" s="1400"/>
      <c r="B2" s="1387" t="s">
        <v>2735</v>
      </c>
      <c r="C2" s="1387" t="s">
        <v>2736</v>
      </c>
      <c r="D2" s="1387" t="s">
        <v>2738</v>
      </c>
      <c r="E2" s="1387" t="s">
        <v>2739</v>
      </c>
      <c r="F2" s="1396" t="s">
        <v>324</v>
      </c>
      <c r="G2" s="1391"/>
      <c r="H2" s="1386" t="s">
        <v>2727</v>
      </c>
      <c r="I2" s="1387" t="s">
        <v>2730</v>
      </c>
      <c r="J2" s="1387" t="s">
        <v>2731</v>
      </c>
    </row>
    <row r="3" spans="1:10">
      <c r="A3" s="1401"/>
      <c r="B3" s="1387"/>
      <c r="C3" s="1387"/>
      <c r="D3" s="1387"/>
      <c r="E3" s="1387"/>
      <c r="F3" s="1397" t="s">
        <v>2584</v>
      </c>
      <c r="G3" s="1392"/>
      <c r="H3" s="1388" t="s">
        <v>2728</v>
      </c>
      <c r="I3" s="1387"/>
      <c r="J3" s="1387"/>
    </row>
    <row r="4" spans="1:10">
      <c r="A4" s="1401"/>
      <c r="B4" s="1387"/>
      <c r="C4" s="1387"/>
      <c r="D4" s="1387"/>
      <c r="E4" s="1387"/>
      <c r="F4" s="1397" t="s">
        <v>734</v>
      </c>
      <c r="G4" s="1392"/>
      <c r="H4" s="1388" t="s">
        <v>2729</v>
      </c>
      <c r="I4" s="1387"/>
      <c r="J4" s="1387"/>
    </row>
    <row r="5" spans="1:10">
      <c r="A5" s="1394" t="s">
        <v>694</v>
      </c>
      <c r="B5" s="1387"/>
      <c r="C5" s="1387"/>
      <c r="D5" s="1387"/>
      <c r="E5" s="1387"/>
      <c r="F5" s="1397" t="s">
        <v>2724</v>
      </c>
      <c r="G5" s="1392"/>
      <c r="H5" s="1388"/>
      <c r="I5" s="1387"/>
      <c r="J5" s="1387"/>
    </row>
    <row r="6" spans="1:10">
      <c r="A6" s="1400"/>
      <c r="B6" s="1387"/>
      <c r="C6" s="1387"/>
      <c r="D6" s="1387"/>
      <c r="E6" s="1387"/>
      <c r="F6" s="1397" t="s">
        <v>2725</v>
      </c>
      <c r="G6" s="1392"/>
      <c r="H6" s="1388"/>
      <c r="I6" s="1387"/>
      <c r="J6" s="1387"/>
    </row>
    <row r="7" spans="1:10">
      <c r="A7" s="1401"/>
      <c r="B7" s="1387"/>
      <c r="C7" s="1387"/>
      <c r="D7" s="1387"/>
      <c r="E7" s="1387"/>
      <c r="F7" s="1398" t="s">
        <v>648</v>
      </c>
      <c r="G7" s="1393"/>
      <c r="H7" s="1389"/>
      <c r="I7" s="1387"/>
      <c r="J7" s="1387"/>
    </row>
    <row r="8" spans="1:10">
      <c r="A8" s="1401"/>
      <c r="B8" s="1387"/>
      <c r="C8" s="1387" t="s">
        <v>2737</v>
      </c>
      <c r="D8" s="1387"/>
      <c r="E8" s="1387"/>
      <c r="F8" s="1396" t="s">
        <v>324</v>
      </c>
      <c r="G8" s="1391"/>
      <c r="H8" s="1386"/>
      <c r="I8" s="1387"/>
      <c r="J8" s="1387"/>
    </row>
    <row r="9" spans="1:10">
      <c r="A9" s="1394" t="s">
        <v>2740</v>
      </c>
      <c r="B9" s="1387"/>
      <c r="C9" s="1387"/>
      <c r="D9" s="1387"/>
      <c r="E9" s="1387"/>
      <c r="F9" s="1397" t="s">
        <v>2584</v>
      </c>
      <c r="G9" s="1392"/>
      <c r="H9" s="1388"/>
      <c r="I9" s="1387"/>
      <c r="J9" s="1387"/>
    </row>
    <row r="10" spans="1:10">
      <c r="A10" s="1388"/>
      <c r="B10" s="1387"/>
      <c r="C10" s="1387"/>
      <c r="D10" s="1387"/>
      <c r="E10" s="1387"/>
      <c r="F10" s="1397" t="s">
        <v>734</v>
      </c>
      <c r="G10" s="1392"/>
      <c r="H10" s="1388"/>
      <c r="I10" s="1387"/>
      <c r="J10" s="1387"/>
    </row>
    <row r="11" spans="1:10">
      <c r="A11" s="1388"/>
      <c r="B11" s="1387"/>
      <c r="C11" s="1387"/>
      <c r="D11" s="1387"/>
      <c r="E11" s="1387"/>
      <c r="F11" s="1397" t="s">
        <v>2724</v>
      </c>
      <c r="G11" s="1392"/>
      <c r="H11" s="1388"/>
      <c r="I11" s="1387"/>
      <c r="J11" s="1387"/>
    </row>
    <row r="12" spans="1:10">
      <c r="A12" s="1388"/>
      <c r="B12" s="1387"/>
      <c r="C12" s="1387"/>
      <c r="D12" s="1387"/>
      <c r="E12" s="1387"/>
      <c r="F12" s="1397" t="s">
        <v>2725</v>
      </c>
      <c r="G12" s="1392"/>
      <c r="H12" s="1388"/>
      <c r="I12" s="1387"/>
      <c r="J12" s="1387"/>
    </row>
    <row r="13" spans="1:10">
      <c r="A13" s="1388"/>
      <c r="B13" s="1387"/>
      <c r="C13" s="1387"/>
      <c r="D13" s="1387"/>
      <c r="E13" s="1387"/>
      <c r="F13" s="1398" t="s">
        <v>648</v>
      </c>
      <c r="G13" s="1393"/>
      <c r="H13" s="1389"/>
      <c r="I13" s="1387"/>
      <c r="J13" s="1387"/>
    </row>
    <row r="14" spans="1:10">
      <c r="A14" s="1394" t="s">
        <v>149</v>
      </c>
      <c r="B14" s="1387"/>
      <c r="C14" s="1387"/>
      <c r="D14" s="1387"/>
      <c r="E14" s="1387"/>
      <c r="F14" s="1396" t="s">
        <v>324</v>
      </c>
      <c r="G14" s="1391"/>
      <c r="H14" s="1386"/>
      <c r="I14" s="1387"/>
      <c r="J14" s="1387"/>
    </row>
    <row r="15" spans="1:10">
      <c r="A15" s="1388" t="s">
        <v>2741</v>
      </c>
      <c r="B15" s="1387"/>
      <c r="C15" s="1387"/>
      <c r="D15" s="1387"/>
      <c r="E15" s="1387"/>
      <c r="F15" s="1397" t="s">
        <v>2584</v>
      </c>
      <c r="G15" s="1392"/>
      <c r="H15" s="1388"/>
      <c r="I15" s="1387"/>
      <c r="J15" s="1387"/>
    </row>
    <row r="16" spans="1:10">
      <c r="A16" s="1388" t="s">
        <v>2742</v>
      </c>
      <c r="B16" s="1387"/>
      <c r="C16" s="1387"/>
      <c r="D16" s="1387"/>
      <c r="E16" s="1387"/>
      <c r="F16" s="1397" t="s">
        <v>734</v>
      </c>
      <c r="G16" s="1392"/>
      <c r="H16" s="1388"/>
      <c r="I16" s="1387"/>
      <c r="J16" s="1387"/>
    </row>
    <row r="17" spans="1:10">
      <c r="A17" s="1388" t="s">
        <v>2743</v>
      </c>
      <c r="B17" s="1387"/>
      <c r="C17" s="1387"/>
      <c r="D17" s="1387"/>
      <c r="E17" s="1387"/>
      <c r="F17" s="1397" t="s">
        <v>2724</v>
      </c>
      <c r="G17" s="1392"/>
      <c r="H17" s="1388"/>
      <c r="I17" s="1387"/>
      <c r="J17" s="1387"/>
    </row>
    <row r="18" spans="1:10">
      <c r="A18" s="1388" t="s">
        <v>2744</v>
      </c>
      <c r="B18" s="1387"/>
      <c r="C18" s="1387"/>
      <c r="D18" s="1387"/>
      <c r="E18" s="1387"/>
      <c r="F18" s="1397" t="s">
        <v>2725</v>
      </c>
      <c r="G18" s="1392"/>
      <c r="H18" s="1388"/>
      <c r="I18" s="1387"/>
      <c r="J18" s="1387"/>
    </row>
    <row r="19" spans="1:10">
      <c r="A19" s="1388"/>
      <c r="B19" s="1387"/>
      <c r="C19" s="1387"/>
      <c r="D19" s="1387"/>
      <c r="E19" s="1387"/>
      <c r="F19" s="1398" t="s">
        <v>648</v>
      </c>
      <c r="G19" s="1393"/>
      <c r="H19" s="1389"/>
      <c r="I19" s="1387"/>
      <c r="J19" s="1387"/>
    </row>
    <row r="20" spans="1:10">
      <c r="A20" s="1388" t="s">
        <v>2745</v>
      </c>
      <c r="B20" s="1387"/>
      <c r="C20" s="1387"/>
      <c r="D20" s="1387"/>
      <c r="E20" s="1387"/>
      <c r="F20" s="1396" t="s">
        <v>324</v>
      </c>
      <c r="G20" s="1391"/>
      <c r="H20" s="1386"/>
      <c r="I20" s="1387"/>
      <c r="J20" s="1387"/>
    </row>
    <row r="21" spans="1:10">
      <c r="A21" s="1388" t="s">
        <v>2746</v>
      </c>
      <c r="B21" s="1387"/>
      <c r="C21" s="1387"/>
      <c r="D21" s="1387"/>
      <c r="E21" s="1387"/>
      <c r="F21" s="1397" t="s">
        <v>2584</v>
      </c>
      <c r="G21" s="1392"/>
      <c r="H21" s="1388"/>
      <c r="I21" s="1387"/>
      <c r="J21" s="1387"/>
    </row>
    <row r="22" spans="1:10">
      <c r="A22" s="1388" t="s">
        <v>2747</v>
      </c>
      <c r="B22" s="1387"/>
      <c r="C22" s="1387"/>
      <c r="D22" s="1387"/>
      <c r="E22" s="1387"/>
      <c r="F22" s="1397" t="s">
        <v>734</v>
      </c>
      <c r="G22" s="1392"/>
      <c r="H22" s="1388"/>
      <c r="I22" s="1387"/>
      <c r="J22" s="1387"/>
    </row>
    <row r="23" spans="1:10">
      <c r="A23" s="1388"/>
      <c r="B23" s="1387"/>
      <c r="C23" s="1387"/>
      <c r="D23" s="1387"/>
      <c r="E23" s="1387"/>
      <c r="F23" s="1397" t="s">
        <v>2724</v>
      </c>
      <c r="G23" s="1392"/>
      <c r="H23" s="1388"/>
      <c r="I23" s="1387"/>
      <c r="J23" s="1387"/>
    </row>
    <row r="24" spans="1:10">
      <c r="A24" s="1388"/>
      <c r="B24" s="1387"/>
      <c r="C24" s="1387"/>
      <c r="D24" s="1387"/>
      <c r="E24" s="1387"/>
      <c r="F24" s="1397" t="s">
        <v>2725</v>
      </c>
      <c r="G24" s="1392"/>
      <c r="H24" s="1388"/>
      <c r="I24" s="1387"/>
      <c r="J24" s="1387"/>
    </row>
    <row r="25" spans="1:10">
      <c r="A25" s="1388"/>
      <c r="B25" s="1387"/>
      <c r="C25" s="1387"/>
      <c r="D25" s="1387"/>
      <c r="E25" s="1387"/>
      <c r="F25" s="1398" t="s">
        <v>648</v>
      </c>
      <c r="G25" s="1393"/>
      <c r="H25" s="1389"/>
      <c r="I25" s="1387"/>
      <c r="J25" s="1387"/>
    </row>
    <row r="26" spans="1:10">
      <c r="A26" s="1388"/>
      <c r="B26" s="1387"/>
      <c r="C26" s="1387"/>
      <c r="D26" s="1387"/>
      <c r="E26" s="1387"/>
      <c r="F26" s="1396" t="s">
        <v>324</v>
      </c>
      <c r="G26" s="1391"/>
      <c r="H26" s="1386"/>
      <c r="I26" s="1387"/>
      <c r="J26" s="1387"/>
    </row>
    <row r="27" spans="1:10">
      <c r="A27" s="1388"/>
      <c r="B27" s="1387"/>
      <c r="C27" s="1387"/>
      <c r="D27" s="1387"/>
      <c r="E27" s="1387"/>
      <c r="F27" s="1397" t="s">
        <v>2584</v>
      </c>
      <c r="G27" s="1392"/>
      <c r="H27" s="1388"/>
      <c r="I27" s="1387"/>
      <c r="J27" s="1387"/>
    </row>
    <row r="28" spans="1:10">
      <c r="A28" s="1388"/>
      <c r="B28" s="1387"/>
      <c r="C28" s="1387"/>
      <c r="D28" s="1387"/>
      <c r="E28" s="1387"/>
      <c r="F28" s="1397" t="s">
        <v>734</v>
      </c>
      <c r="G28" s="1392"/>
      <c r="H28" s="1388"/>
      <c r="I28" s="1387"/>
      <c r="J28" s="1387"/>
    </row>
    <row r="29" spans="1:10">
      <c r="A29" s="1388"/>
      <c r="B29" s="1387"/>
      <c r="C29" s="1387"/>
      <c r="D29" s="1387"/>
      <c r="E29" s="1387"/>
      <c r="F29" s="1397" t="s">
        <v>2724</v>
      </c>
      <c r="G29" s="1392"/>
      <c r="H29" s="1388"/>
      <c r="I29" s="1387"/>
      <c r="J29" s="1387"/>
    </row>
    <row r="30" spans="1:10">
      <c r="A30" s="1388"/>
      <c r="B30" s="1387"/>
      <c r="C30" s="1387"/>
      <c r="D30" s="1387"/>
      <c r="E30" s="1387"/>
      <c r="F30" s="1397" t="s">
        <v>2725</v>
      </c>
      <c r="G30" s="1392"/>
      <c r="H30" s="1388"/>
      <c r="I30" s="1387"/>
      <c r="J30" s="1387"/>
    </row>
    <row r="31" spans="1:10">
      <c r="A31" s="1388"/>
      <c r="B31" s="1387"/>
      <c r="C31" s="1387"/>
      <c r="D31" s="1387"/>
      <c r="E31" s="1387"/>
      <c r="F31" s="1398" t="s">
        <v>648</v>
      </c>
      <c r="G31" s="1393"/>
      <c r="H31" s="1389"/>
      <c r="I31" s="1387"/>
      <c r="J31" s="1387"/>
    </row>
    <row r="32" spans="1:10">
      <c r="A32" s="1388"/>
      <c r="B32" s="1387"/>
      <c r="C32" s="1387"/>
      <c r="D32" s="1387"/>
      <c r="E32" s="1387"/>
      <c r="F32" s="1396" t="s">
        <v>324</v>
      </c>
      <c r="G32" s="1391"/>
      <c r="H32" s="1386"/>
      <c r="I32" s="1387"/>
      <c r="J32" s="1387"/>
    </row>
    <row r="33" spans="1:10">
      <c r="A33" s="1388"/>
      <c r="B33" s="1387"/>
      <c r="C33" s="1387"/>
      <c r="D33" s="1387"/>
      <c r="E33" s="1387"/>
      <c r="F33" s="1397" t="s">
        <v>2584</v>
      </c>
      <c r="G33" s="1392"/>
      <c r="H33" s="1388"/>
      <c r="I33" s="1387"/>
      <c r="J33" s="1387"/>
    </row>
    <row r="34" spans="1:10">
      <c r="A34" s="1388"/>
      <c r="B34" s="1387"/>
      <c r="C34" s="1387"/>
      <c r="D34" s="1387"/>
      <c r="E34" s="1387"/>
      <c r="F34" s="1397" t="s">
        <v>734</v>
      </c>
      <c r="G34" s="1392"/>
      <c r="H34" s="1388"/>
      <c r="I34" s="1387"/>
      <c r="J34" s="1387"/>
    </row>
    <row r="35" spans="1:10">
      <c r="A35" s="1388"/>
      <c r="B35" s="1387"/>
      <c r="C35" s="1387"/>
      <c r="D35" s="1387"/>
      <c r="E35" s="1387"/>
      <c r="F35" s="1397" t="s">
        <v>2724</v>
      </c>
      <c r="G35" s="1392"/>
      <c r="H35" s="1388"/>
      <c r="I35" s="1387"/>
      <c r="J35" s="1387"/>
    </row>
    <row r="36" spans="1:10">
      <c r="A36" s="1388"/>
      <c r="B36" s="1387"/>
      <c r="C36" s="1387"/>
      <c r="D36" s="1387"/>
      <c r="E36" s="1387"/>
      <c r="F36" s="1397" t="s">
        <v>2725</v>
      </c>
      <c r="G36" s="1392"/>
      <c r="H36" s="1388"/>
      <c r="I36" s="1387"/>
      <c r="J36" s="1387"/>
    </row>
    <row r="37" spans="1:10">
      <c r="A37" s="1389"/>
      <c r="B37" s="1387"/>
      <c r="C37" s="1387"/>
      <c r="D37" s="1387"/>
      <c r="E37" s="1387"/>
      <c r="F37" s="1398" t="s">
        <v>648</v>
      </c>
      <c r="G37" s="1393"/>
      <c r="H37" s="1389"/>
      <c r="I37" s="1387"/>
      <c r="J37" s="1387"/>
    </row>
    <row r="39" spans="1:10">
      <c r="A39" s="1394" t="s">
        <v>460</v>
      </c>
      <c r="B39" s="1385" t="s">
        <v>2734</v>
      </c>
      <c r="C39" s="1385" t="s">
        <v>2733</v>
      </c>
      <c r="D39" s="1385" t="s">
        <v>2732</v>
      </c>
      <c r="E39" s="1385" t="s">
        <v>1902</v>
      </c>
      <c r="F39" s="1395"/>
      <c r="G39" s="1390" t="s">
        <v>2723</v>
      </c>
      <c r="H39" s="1385" t="s">
        <v>2726</v>
      </c>
      <c r="I39" s="1385" t="s">
        <v>2001</v>
      </c>
      <c r="J39" s="1385" t="s">
        <v>159</v>
      </c>
    </row>
    <row r="40" spans="1:10">
      <c r="A40" s="1400"/>
      <c r="B40" s="1387"/>
      <c r="C40" s="1387"/>
      <c r="D40" s="1387"/>
      <c r="E40" s="1387"/>
      <c r="F40" s="1396" t="s">
        <v>324</v>
      </c>
      <c r="G40" s="1391"/>
      <c r="H40" s="1386"/>
      <c r="I40" s="1387"/>
      <c r="J40" s="1387"/>
    </row>
    <row r="41" spans="1:10">
      <c r="A41" s="1401"/>
      <c r="B41" s="1387"/>
      <c r="C41" s="1387"/>
      <c r="D41" s="1387"/>
      <c r="E41" s="1387"/>
      <c r="F41" s="1397" t="s">
        <v>2584</v>
      </c>
      <c r="G41" s="1392"/>
      <c r="H41" s="1388"/>
      <c r="I41" s="1387"/>
      <c r="J41" s="1387"/>
    </row>
    <row r="42" spans="1:10">
      <c r="A42" s="1401"/>
      <c r="B42" s="1387"/>
      <c r="C42" s="1387"/>
      <c r="D42" s="1387"/>
      <c r="E42" s="1387"/>
      <c r="F42" s="1397" t="s">
        <v>734</v>
      </c>
      <c r="G42" s="1392"/>
      <c r="H42" s="1388"/>
      <c r="I42" s="1387"/>
      <c r="J42" s="1387"/>
    </row>
    <row r="43" spans="1:10">
      <c r="A43" s="1394" t="s">
        <v>694</v>
      </c>
      <c r="B43" s="1387"/>
      <c r="C43" s="1387"/>
      <c r="D43" s="1387"/>
      <c r="E43" s="1387"/>
      <c r="F43" s="1397" t="s">
        <v>2724</v>
      </c>
      <c r="G43" s="1392"/>
      <c r="H43" s="1388"/>
      <c r="I43" s="1387"/>
      <c r="J43" s="1387"/>
    </row>
    <row r="44" spans="1:10">
      <c r="A44" s="1400"/>
      <c r="B44" s="1387"/>
      <c r="C44" s="1387"/>
      <c r="D44" s="1387"/>
      <c r="E44" s="1387"/>
      <c r="F44" s="1397" t="s">
        <v>2725</v>
      </c>
      <c r="G44" s="1392"/>
      <c r="H44" s="1388"/>
      <c r="I44" s="1387"/>
      <c r="J44" s="1387"/>
    </row>
    <row r="45" spans="1:10">
      <c r="A45" s="1401"/>
      <c r="B45" s="1387"/>
      <c r="C45" s="1387"/>
      <c r="D45" s="1387"/>
      <c r="E45" s="1387"/>
      <c r="F45" s="1398" t="s">
        <v>648</v>
      </c>
      <c r="G45" s="1393"/>
      <c r="H45" s="1389"/>
      <c r="I45" s="1387"/>
      <c r="J45" s="1387"/>
    </row>
    <row r="46" spans="1:10">
      <c r="A46" s="1401"/>
      <c r="B46" s="1387"/>
      <c r="C46" s="1387"/>
      <c r="D46" s="1387"/>
      <c r="E46" s="1387"/>
      <c r="F46" s="1396" t="s">
        <v>324</v>
      </c>
      <c r="G46" s="1391"/>
      <c r="H46" s="1386"/>
      <c r="I46" s="1387"/>
      <c r="J46" s="1387"/>
    </row>
    <row r="47" spans="1:10">
      <c r="A47" s="1394" t="s">
        <v>2740</v>
      </c>
      <c r="B47" s="1387"/>
      <c r="C47" s="1387"/>
      <c r="D47" s="1387"/>
      <c r="E47" s="1387"/>
      <c r="F47" s="1397" t="s">
        <v>2584</v>
      </c>
      <c r="G47" s="1392"/>
      <c r="H47" s="1388"/>
      <c r="I47" s="1387"/>
      <c r="J47" s="1387"/>
    </row>
    <row r="48" spans="1:10">
      <c r="A48" s="1388"/>
      <c r="B48" s="1387"/>
      <c r="C48" s="1387"/>
      <c r="D48" s="1387"/>
      <c r="E48" s="1387"/>
      <c r="F48" s="1397" t="s">
        <v>734</v>
      </c>
      <c r="G48" s="1392"/>
      <c r="H48" s="1388"/>
      <c r="I48" s="1387"/>
      <c r="J48" s="1387"/>
    </row>
    <row r="49" spans="1:10">
      <c r="A49" s="1388"/>
      <c r="B49" s="1387"/>
      <c r="C49" s="1387"/>
      <c r="D49" s="1387"/>
      <c r="E49" s="1387"/>
      <c r="F49" s="1397" t="s">
        <v>2724</v>
      </c>
      <c r="G49" s="1392"/>
      <c r="H49" s="1388"/>
      <c r="I49" s="1387"/>
      <c r="J49" s="1387"/>
    </row>
    <row r="50" spans="1:10">
      <c r="A50" s="1388"/>
      <c r="B50" s="1387"/>
      <c r="C50" s="1387"/>
      <c r="D50" s="1387"/>
      <c r="E50" s="1387"/>
      <c r="F50" s="1397" t="s">
        <v>2725</v>
      </c>
      <c r="G50" s="1392"/>
      <c r="H50" s="1388"/>
      <c r="I50" s="1387"/>
      <c r="J50" s="1387"/>
    </row>
    <row r="51" spans="1:10">
      <c r="A51" s="1388"/>
      <c r="B51" s="1387"/>
      <c r="C51" s="1387"/>
      <c r="D51" s="1387"/>
      <c r="E51" s="1387"/>
      <c r="F51" s="1398" t="s">
        <v>648</v>
      </c>
      <c r="G51" s="1393"/>
      <c r="H51" s="1389"/>
      <c r="I51" s="1387"/>
      <c r="J51" s="1387"/>
    </row>
    <row r="52" spans="1:10">
      <c r="A52" s="1394" t="s">
        <v>149</v>
      </c>
      <c r="B52" s="1387"/>
      <c r="C52" s="1387"/>
      <c r="D52" s="1387"/>
      <c r="E52" s="1387"/>
      <c r="F52" s="1396" t="s">
        <v>324</v>
      </c>
      <c r="G52" s="1391"/>
      <c r="H52" s="1386"/>
      <c r="I52" s="1387"/>
      <c r="J52" s="1387"/>
    </row>
    <row r="53" spans="1:10">
      <c r="A53" s="1388"/>
      <c r="B53" s="1387"/>
      <c r="C53" s="1387"/>
      <c r="D53" s="1387"/>
      <c r="E53" s="1387"/>
      <c r="F53" s="1397" t="s">
        <v>2584</v>
      </c>
      <c r="G53" s="1392"/>
      <c r="H53" s="1388"/>
      <c r="I53" s="1387"/>
      <c r="J53" s="1387"/>
    </row>
    <row r="54" spans="1:10">
      <c r="A54" s="1388"/>
      <c r="B54" s="1387"/>
      <c r="C54" s="1387"/>
      <c r="D54" s="1387"/>
      <c r="E54" s="1387"/>
      <c r="F54" s="1397" t="s">
        <v>734</v>
      </c>
      <c r="G54" s="1392"/>
      <c r="H54" s="1388"/>
      <c r="I54" s="1387"/>
      <c r="J54" s="1387"/>
    </row>
    <row r="55" spans="1:10">
      <c r="A55" s="1388"/>
      <c r="B55" s="1387"/>
      <c r="C55" s="1387"/>
      <c r="D55" s="1387"/>
      <c r="E55" s="1387"/>
      <c r="F55" s="1397" t="s">
        <v>2724</v>
      </c>
      <c r="G55" s="1392"/>
      <c r="H55" s="1388"/>
      <c r="I55" s="1387"/>
      <c r="J55" s="1387"/>
    </row>
    <row r="56" spans="1:10">
      <c r="A56" s="1388"/>
      <c r="B56" s="1387"/>
      <c r="C56" s="1387"/>
      <c r="D56" s="1387"/>
      <c r="E56" s="1387"/>
      <c r="F56" s="1397" t="s">
        <v>2725</v>
      </c>
      <c r="G56" s="1392"/>
      <c r="H56" s="1388"/>
      <c r="I56" s="1387"/>
      <c r="J56" s="1387"/>
    </row>
    <row r="57" spans="1:10">
      <c r="A57" s="1388"/>
      <c r="B57" s="1387"/>
      <c r="C57" s="1387"/>
      <c r="D57" s="1387"/>
      <c r="E57" s="1387"/>
      <c r="F57" s="1398" t="s">
        <v>648</v>
      </c>
      <c r="G57" s="1393"/>
      <c r="H57" s="1389"/>
      <c r="I57" s="1387"/>
      <c r="J57" s="1387"/>
    </row>
    <row r="58" spans="1:10">
      <c r="A58" s="1388"/>
      <c r="B58" s="1387"/>
      <c r="C58" s="1387"/>
      <c r="D58" s="1387"/>
      <c r="E58" s="1387"/>
      <c r="F58" s="1396" t="s">
        <v>324</v>
      </c>
      <c r="G58" s="1391"/>
      <c r="H58" s="1386"/>
      <c r="I58" s="1387"/>
      <c r="J58" s="1387"/>
    </row>
    <row r="59" spans="1:10">
      <c r="A59" s="1388"/>
      <c r="B59" s="1387"/>
      <c r="C59" s="1387"/>
      <c r="D59" s="1387"/>
      <c r="E59" s="1387"/>
      <c r="F59" s="1397" t="s">
        <v>2584</v>
      </c>
      <c r="G59" s="1392"/>
      <c r="H59" s="1388"/>
      <c r="I59" s="1387"/>
      <c r="J59" s="1387"/>
    </row>
    <row r="60" spans="1:10">
      <c r="A60" s="1388"/>
      <c r="B60" s="1387"/>
      <c r="C60" s="1387"/>
      <c r="D60" s="1387"/>
      <c r="E60" s="1387"/>
      <c r="F60" s="1397" t="s">
        <v>734</v>
      </c>
      <c r="G60" s="1392"/>
      <c r="H60" s="1388"/>
      <c r="I60" s="1387"/>
      <c r="J60" s="1387"/>
    </row>
    <row r="61" spans="1:10">
      <c r="A61" s="1388"/>
      <c r="B61" s="1387"/>
      <c r="C61" s="1387"/>
      <c r="D61" s="1387"/>
      <c r="E61" s="1387"/>
      <c r="F61" s="1397" t="s">
        <v>2724</v>
      </c>
      <c r="G61" s="1392"/>
      <c r="H61" s="1388"/>
      <c r="I61" s="1387"/>
      <c r="J61" s="1387"/>
    </row>
    <row r="62" spans="1:10">
      <c r="A62" s="1388"/>
      <c r="B62" s="1387"/>
      <c r="C62" s="1387"/>
      <c r="D62" s="1387"/>
      <c r="E62" s="1387"/>
      <c r="F62" s="1397" t="s">
        <v>2725</v>
      </c>
      <c r="G62" s="1392"/>
      <c r="H62" s="1388"/>
      <c r="I62" s="1387"/>
      <c r="J62" s="1387"/>
    </row>
    <row r="63" spans="1:10">
      <c r="A63" s="1388"/>
      <c r="B63" s="1387"/>
      <c r="C63" s="1387"/>
      <c r="D63" s="1387"/>
      <c r="E63" s="1387"/>
      <c r="F63" s="1398" t="s">
        <v>648</v>
      </c>
      <c r="G63" s="1393"/>
      <c r="H63" s="1389"/>
      <c r="I63" s="1387"/>
      <c r="J63" s="1387"/>
    </row>
    <row r="64" spans="1:10">
      <c r="A64" s="1388"/>
      <c r="B64" s="1387"/>
      <c r="C64" s="1387"/>
      <c r="D64" s="1387"/>
      <c r="E64" s="1387"/>
      <c r="F64" s="1396" t="s">
        <v>324</v>
      </c>
      <c r="G64" s="1391"/>
      <c r="H64" s="1386"/>
      <c r="I64" s="1387"/>
      <c r="J64" s="1387"/>
    </row>
    <row r="65" spans="1:10">
      <c r="A65" s="1388"/>
      <c r="B65" s="1387"/>
      <c r="C65" s="1387"/>
      <c r="D65" s="1387"/>
      <c r="E65" s="1387"/>
      <c r="F65" s="1397" t="s">
        <v>2584</v>
      </c>
      <c r="G65" s="1392"/>
      <c r="H65" s="1388"/>
      <c r="I65" s="1387"/>
      <c r="J65" s="1387"/>
    </row>
    <row r="66" spans="1:10">
      <c r="A66" s="1388"/>
      <c r="B66" s="1387"/>
      <c r="C66" s="1387"/>
      <c r="D66" s="1387"/>
      <c r="E66" s="1387"/>
      <c r="F66" s="1397" t="s">
        <v>734</v>
      </c>
      <c r="G66" s="1392"/>
      <c r="H66" s="1388"/>
      <c r="I66" s="1387"/>
      <c r="J66" s="1387"/>
    </row>
    <row r="67" spans="1:10">
      <c r="A67" s="1388"/>
      <c r="B67" s="1387"/>
      <c r="C67" s="1387"/>
      <c r="D67" s="1387"/>
      <c r="E67" s="1387"/>
      <c r="F67" s="1397" t="s">
        <v>2724</v>
      </c>
      <c r="G67" s="1392"/>
      <c r="H67" s="1388"/>
      <c r="I67" s="1387"/>
      <c r="J67" s="1387"/>
    </row>
    <row r="68" spans="1:10">
      <c r="A68" s="1388"/>
      <c r="B68" s="1387"/>
      <c r="C68" s="1387"/>
      <c r="D68" s="1387"/>
      <c r="E68" s="1387"/>
      <c r="F68" s="1397" t="s">
        <v>2725</v>
      </c>
      <c r="G68" s="1392"/>
      <c r="H68" s="1388"/>
      <c r="I68" s="1387"/>
      <c r="J68" s="1387"/>
    </row>
    <row r="69" spans="1:10">
      <c r="A69" s="1388"/>
      <c r="B69" s="1387"/>
      <c r="C69" s="1387"/>
      <c r="D69" s="1387"/>
      <c r="E69" s="1387"/>
      <c r="F69" s="1398" t="s">
        <v>648</v>
      </c>
      <c r="G69" s="1393"/>
      <c r="H69" s="1389"/>
      <c r="I69" s="1387"/>
      <c r="J69" s="1387"/>
    </row>
    <row r="70" spans="1:10">
      <c r="A70" s="1388"/>
      <c r="B70" s="1387"/>
      <c r="C70" s="1387"/>
      <c r="D70" s="1387"/>
      <c r="E70" s="1387"/>
      <c r="F70" s="1396" t="s">
        <v>324</v>
      </c>
      <c r="G70" s="1391"/>
      <c r="H70" s="1386"/>
      <c r="I70" s="1387"/>
      <c r="J70" s="1387"/>
    </row>
    <row r="71" spans="1:10">
      <c r="A71" s="1388"/>
      <c r="B71" s="1387"/>
      <c r="C71" s="1387"/>
      <c r="D71" s="1387"/>
      <c r="E71" s="1387"/>
      <c r="F71" s="1397" t="s">
        <v>2584</v>
      </c>
      <c r="G71" s="1392"/>
      <c r="H71" s="1388"/>
      <c r="I71" s="1387"/>
      <c r="J71" s="1387"/>
    </row>
    <row r="72" spans="1:10">
      <c r="A72" s="1388"/>
      <c r="B72" s="1387"/>
      <c r="C72" s="1387"/>
      <c r="D72" s="1387"/>
      <c r="E72" s="1387"/>
      <c r="F72" s="1397" t="s">
        <v>734</v>
      </c>
      <c r="G72" s="1392"/>
      <c r="H72" s="1388"/>
      <c r="I72" s="1387"/>
      <c r="J72" s="1387"/>
    </row>
    <row r="73" spans="1:10">
      <c r="A73" s="1388"/>
      <c r="B73" s="1387"/>
      <c r="C73" s="1387"/>
      <c r="D73" s="1387"/>
      <c r="E73" s="1387"/>
      <c r="F73" s="1397" t="s">
        <v>2724</v>
      </c>
      <c r="G73" s="1392"/>
      <c r="H73" s="1388"/>
      <c r="I73" s="1387"/>
      <c r="J73" s="1387"/>
    </row>
    <row r="74" spans="1:10">
      <c r="A74" s="1388"/>
      <c r="B74" s="1387"/>
      <c r="C74" s="1387"/>
      <c r="D74" s="1387"/>
      <c r="E74" s="1387"/>
      <c r="F74" s="1397" t="s">
        <v>2725</v>
      </c>
      <c r="G74" s="1392"/>
      <c r="H74" s="1388"/>
      <c r="I74" s="1387"/>
      <c r="J74" s="1387"/>
    </row>
    <row r="75" spans="1:10">
      <c r="A75" s="1389"/>
      <c r="B75" s="1387"/>
      <c r="C75" s="1387"/>
      <c r="D75" s="1387"/>
      <c r="E75" s="1387"/>
      <c r="F75" s="1398" t="s">
        <v>648</v>
      </c>
      <c r="G75" s="1393"/>
      <c r="H75" s="1389"/>
      <c r="I75" s="1387"/>
      <c r="J75" s="1387"/>
    </row>
  </sheetData>
  <mergeCells count="76">
    <mergeCell ref="B70:B75"/>
    <mergeCell ref="C70:C75"/>
    <mergeCell ref="D70:D75"/>
    <mergeCell ref="E70:E75"/>
    <mergeCell ref="I70:I75"/>
    <mergeCell ref="J70:J75"/>
    <mergeCell ref="B64:B69"/>
    <mergeCell ref="C64:C69"/>
    <mergeCell ref="D64:D69"/>
    <mergeCell ref="E64:E69"/>
    <mergeCell ref="I64:I69"/>
    <mergeCell ref="J64:J69"/>
    <mergeCell ref="B58:B63"/>
    <mergeCell ref="C58:C63"/>
    <mergeCell ref="D58:D63"/>
    <mergeCell ref="E58:E63"/>
    <mergeCell ref="I58:I63"/>
    <mergeCell ref="J58:J63"/>
    <mergeCell ref="B52:B57"/>
    <mergeCell ref="C52:C57"/>
    <mergeCell ref="D52:D57"/>
    <mergeCell ref="E52:E57"/>
    <mergeCell ref="I52:I57"/>
    <mergeCell ref="J52:J57"/>
    <mergeCell ref="E40:E45"/>
    <mergeCell ref="I40:I45"/>
    <mergeCell ref="J40:J45"/>
    <mergeCell ref="A44:A46"/>
    <mergeCell ref="B46:B51"/>
    <mergeCell ref="C46:C51"/>
    <mergeCell ref="D46:D51"/>
    <mergeCell ref="E46:E51"/>
    <mergeCell ref="I46:I51"/>
    <mergeCell ref="J46:J51"/>
    <mergeCell ref="A2:A4"/>
    <mergeCell ref="A6:A8"/>
    <mergeCell ref="A40:A42"/>
    <mergeCell ref="B40:B45"/>
    <mergeCell ref="C40:C45"/>
    <mergeCell ref="D40:D45"/>
    <mergeCell ref="C2:C7"/>
    <mergeCell ref="C8:C13"/>
    <mergeCell ref="C14:C19"/>
    <mergeCell ref="C20:C25"/>
    <mergeCell ref="C26:C31"/>
    <mergeCell ref="C32:C37"/>
    <mergeCell ref="D2:D7"/>
    <mergeCell ref="D8:D13"/>
    <mergeCell ref="D14:D19"/>
    <mergeCell ref="D20:D25"/>
    <mergeCell ref="D26:D31"/>
    <mergeCell ref="D32:D37"/>
    <mergeCell ref="B14:B19"/>
    <mergeCell ref="B20:B25"/>
    <mergeCell ref="B26:B31"/>
    <mergeCell ref="B32:B37"/>
    <mergeCell ref="E26:E31"/>
    <mergeCell ref="I26:I31"/>
    <mergeCell ref="J26:J31"/>
    <mergeCell ref="E32:E37"/>
    <mergeCell ref="I32:I37"/>
    <mergeCell ref="J32:J37"/>
    <mergeCell ref="E14:E19"/>
    <mergeCell ref="I14:I19"/>
    <mergeCell ref="J14:J19"/>
    <mergeCell ref="E20:E25"/>
    <mergeCell ref="I20:I25"/>
    <mergeCell ref="J20:J25"/>
    <mergeCell ref="E2:E7"/>
    <mergeCell ref="I2:I7"/>
    <mergeCell ref="J2:J7"/>
    <mergeCell ref="E8:E13"/>
    <mergeCell ref="I8:I13"/>
    <mergeCell ref="J8:J13"/>
    <mergeCell ref="B2:B7"/>
    <mergeCell ref="B8:B13"/>
  </mergeCells>
  <pageMargins left="0.7" right="0.7" top="0.75" bottom="0.75" header="0.3" footer="0.3"/>
  <pageSetup paperSize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34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RowHeight="15"/>
  <cols>
    <col min="1" max="1" width="3.7109375" style="23" customWidth="1"/>
    <col min="2" max="2" width="14.7109375" style="890" customWidth="1"/>
    <col min="3" max="16384" width="9.140625" style="136"/>
  </cols>
  <sheetData>
    <row r="1" spans="1:16" s="24" customFormat="1" ht="15" customHeight="1">
      <c r="A1" s="838" t="s">
        <v>1647</v>
      </c>
      <c r="B1" s="839"/>
      <c r="C1" s="965" t="s">
        <v>2604</v>
      </c>
      <c r="D1" s="965"/>
      <c r="E1" s="965"/>
      <c r="F1" s="965" t="s">
        <v>2605</v>
      </c>
      <c r="G1" s="965"/>
      <c r="H1" s="965"/>
      <c r="I1" s="943" t="s">
        <v>2606</v>
      </c>
      <c r="J1" s="944"/>
      <c r="K1" s="944"/>
      <c r="L1" s="944"/>
      <c r="M1" s="945"/>
      <c r="N1" s="943" t="s">
        <v>2669</v>
      </c>
      <c r="O1" s="944"/>
      <c r="P1" s="952"/>
    </row>
    <row r="2" spans="1:16" s="24" customFormat="1" ht="13.5" thickBot="1">
      <c r="A2" s="840" t="s">
        <v>648</v>
      </c>
      <c r="B2" s="841"/>
      <c r="C2" s="842" t="s">
        <v>2607</v>
      </c>
      <c r="D2" s="842" t="s">
        <v>2608</v>
      </c>
      <c r="E2" s="842" t="s">
        <v>2609</v>
      </c>
      <c r="F2" s="842" t="s">
        <v>2610</v>
      </c>
      <c r="G2" s="842" t="s">
        <v>2611</v>
      </c>
      <c r="H2" s="842" t="s">
        <v>2612</v>
      </c>
      <c r="I2" s="842" t="s">
        <v>2613</v>
      </c>
      <c r="J2" s="842" t="s">
        <v>2614</v>
      </c>
      <c r="K2" s="842" t="s">
        <v>2615</v>
      </c>
      <c r="L2" s="842" t="s">
        <v>2616</v>
      </c>
      <c r="M2" s="842" t="s">
        <v>2617</v>
      </c>
      <c r="N2" s="842" t="s">
        <v>2618</v>
      </c>
      <c r="O2" s="842" t="s">
        <v>2619</v>
      </c>
      <c r="P2" s="843" t="s">
        <v>2620</v>
      </c>
    </row>
    <row r="3" spans="1:16">
      <c r="A3" s="966" t="s">
        <v>649</v>
      </c>
      <c r="B3" s="844" t="s">
        <v>1979</v>
      </c>
      <c r="C3" s="451"/>
      <c r="D3" s="451"/>
      <c r="E3" s="451"/>
      <c r="F3" s="451"/>
      <c r="G3" s="451"/>
      <c r="H3" s="451"/>
      <c r="I3" s="451"/>
      <c r="J3" s="451"/>
      <c r="K3" s="451"/>
      <c r="L3" s="451"/>
      <c r="M3" s="451"/>
      <c r="N3" s="451"/>
      <c r="O3" s="451"/>
      <c r="P3" s="845"/>
    </row>
    <row r="4" spans="1:16">
      <c r="A4" s="967"/>
      <c r="B4" s="846" t="s">
        <v>1980</v>
      </c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51"/>
    </row>
    <row r="5" spans="1:16">
      <c r="A5" s="967"/>
      <c r="B5" s="846" t="s">
        <v>1981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51"/>
    </row>
    <row r="6" spans="1:16">
      <c r="A6" s="967"/>
      <c r="B6" s="846" t="s">
        <v>1982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51"/>
    </row>
    <row r="7" spans="1:16">
      <c r="A7" s="967"/>
      <c r="B7" s="846" t="s">
        <v>1983</v>
      </c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51"/>
    </row>
    <row r="8" spans="1:16">
      <c r="A8" s="967"/>
      <c r="B8" s="846" t="s">
        <v>1984</v>
      </c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51"/>
    </row>
    <row r="9" spans="1:16">
      <c r="A9" s="967"/>
      <c r="B9" s="846" t="s">
        <v>1985</v>
      </c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51"/>
    </row>
    <row r="10" spans="1:16">
      <c r="A10" s="967"/>
      <c r="B10" s="846" t="s">
        <v>1986</v>
      </c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51"/>
    </row>
    <row r="11" spans="1:16">
      <c r="A11" s="967"/>
      <c r="B11" s="846" t="s">
        <v>1987</v>
      </c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51"/>
    </row>
    <row r="12" spans="1:16">
      <c r="A12" s="967"/>
      <c r="B12" s="846" t="s">
        <v>1988</v>
      </c>
      <c r="C12" s="141"/>
      <c r="D12" s="455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51"/>
    </row>
    <row r="13" spans="1:16">
      <c r="A13" s="967"/>
      <c r="B13" s="846" t="s">
        <v>1989</v>
      </c>
      <c r="C13" s="141"/>
      <c r="D13" s="455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51"/>
    </row>
    <row r="14" spans="1:16" ht="15.75" thickBot="1">
      <c r="A14" s="968"/>
      <c r="B14" s="847" t="s">
        <v>1990</v>
      </c>
      <c r="C14" s="153"/>
      <c r="D14" s="848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4"/>
    </row>
    <row r="15" spans="1:16">
      <c r="A15" s="966" t="s">
        <v>2621</v>
      </c>
      <c r="B15" s="844" t="s">
        <v>1122</v>
      </c>
      <c r="C15" s="451"/>
      <c r="D15" s="450"/>
      <c r="E15" s="451"/>
      <c r="F15" s="451"/>
      <c r="G15" s="451"/>
      <c r="H15" s="451"/>
      <c r="I15" s="451"/>
      <c r="J15" s="451"/>
      <c r="K15" s="451"/>
      <c r="L15" s="451"/>
      <c r="M15" s="451"/>
      <c r="N15" s="451"/>
      <c r="O15" s="451"/>
      <c r="P15" s="845"/>
    </row>
    <row r="16" spans="1:16">
      <c r="A16" s="967"/>
      <c r="B16" s="846" t="s">
        <v>2622</v>
      </c>
      <c r="C16" s="141"/>
      <c r="D16" s="455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51"/>
    </row>
    <row r="17" spans="1:16">
      <c r="A17" s="967"/>
      <c r="B17" s="846" t="s">
        <v>2623</v>
      </c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51"/>
    </row>
    <row r="18" spans="1:16">
      <c r="A18" s="967"/>
      <c r="B18" s="846" t="s">
        <v>2624</v>
      </c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51"/>
    </row>
    <row r="19" spans="1:16">
      <c r="A19" s="967"/>
      <c r="B19" s="846" t="s">
        <v>2625</v>
      </c>
      <c r="C19" s="141"/>
      <c r="D19" s="455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51"/>
    </row>
    <row r="20" spans="1:16">
      <c r="A20" s="967"/>
      <c r="B20" s="846" t="s">
        <v>2626</v>
      </c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51"/>
    </row>
    <row r="21" spans="1:16">
      <c r="A21" s="967"/>
      <c r="B21" s="846" t="s">
        <v>2627</v>
      </c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51"/>
    </row>
    <row r="22" spans="1:16">
      <c r="A22" s="967"/>
      <c r="B22" s="846" t="s">
        <v>2628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51"/>
    </row>
    <row r="23" spans="1:16">
      <c r="A23" s="967"/>
      <c r="B23" s="846" t="s">
        <v>2629</v>
      </c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51"/>
    </row>
    <row r="24" spans="1:16" ht="15.75" thickBot="1">
      <c r="A24" s="968"/>
      <c r="B24" s="847" t="s">
        <v>2630</v>
      </c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4"/>
    </row>
    <row r="25" spans="1:16">
      <c r="A25" s="969" t="s">
        <v>1109</v>
      </c>
      <c r="B25" s="849" t="s">
        <v>2631</v>
      </c>
      <c r="C25" s="451"/>
      <c r="D25" s="451"/>
      <c r="E25" s="451"/>
      <c r="F25" s="451"/>
      <c r="G25" s="451"/>
      <c r="H25" s="451"/>
      <c r="I25" s="451"/>
      <c r="J25" s="451"/>
      <c r="K25" s="451"/>
      <c r="L25" s="451"/>
      <c r="M25" s="451"/>
      <c r="N25" s="451"/>
      <c r="O25" s="451"/>
      <c r="P25" s="845"/>
    </row>
    <row r="26" spans="1:16">
      <c r="A26" s="970"/>
      <c r="B26" s="850" t="s">
        <v>2289</v>
      </c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51"/>
    </row>
    <row r="27" spans="1:16">
      <c r="A27" s="970"/>
      <c r="B27" s="850" t="s">
        <v>2632</v>
      </c>
      <c r="C27" s="141"/>
      <c r="D27" s="455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51"/>
    </row>
    <row r="28" spans="1:16">
      <c r="A28" s="970"/>
      <c r="B28" s="850" t="s">
        <v>1084</v>
      </c>
      <c r="C28" s="141"/>
      <c r="D28" s="455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51"/>
    </row>
    <row r="29" spans="1:16">
      <c r="A29" s="970"/>
      <c r="B29" s="850" t="s">
        <v>652</v>
      </c>
      <c r="C29" s="141"/>
      <c r="D29" s="455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51"/>
    </row>
    <row r="30" spans="1:16">
      <c r="A30" s="970"/>
      <c r="B30" s="850" t="s">
        <v>2633</v>
      </c>
      <c r="C30" s="141"/>
      <c r="D30" s="455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51"/>
    </row>
    <row r="31" spans="1:16">
      <c r="A31" s="970"/>
      <c r="B31" s="850" t="s">
        <v>2634</v>
      </c>
      <c r="C31" s="141"/>
      <c r="D31" s="455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51"/>
    </row>
    <row r="32" spans="1:16">
      <c r="A32" s="970"/>
      <c r="B32" s="850" t="s">
        <v>2635</v>
      </c>
      <c r="C32" s="141"/>
      <c r="D32" s="455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51"/>
    </row>
    <row r="33" spans="1:16" ht="15.75" thickBot="1">
      <c r="A33" s="971"/>
      <c r="B33" s="851" t="s">
        <v>2636</v>
      </c>
      <c r="C33" s="153"/>
      <c r="D33" s="848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4"/>
    </row>
    <row r="34" spans="1:16">
      <c r="A34" s="972" t="s">
        <v>384</v>
      </c>
      <c r="B34" s="852" t="s">
        <v>2637</v>
      </c>
      <c r="C34" s="451"/>
      <c r="D34" s="450"/>
      <c r="E34" s="451"/>
      <c r="F34" s="451"/>
      <c r="G34" s="451"/>
      <c r="H34" s="451"/>
      <c r="I34" s="451"/>
      <c r="J34" s="451"/>
      <c r="K34" s="451"/>
      <c r="L34" s="451"/>
      <c r="M34" s="451"/>
      <c r="N34" s="451"/>
      <c r="O34" s="451"/>
      <c r="P34" s="845"/>
    </row>
    <row r="35" spans="1:16">
      <c r="A35" s="973"/>
      <c r="B35" s="853" t="s">
        <v>2638</v>
      </c>
      <c r="C35" s="141"/>
      <c r="D35" s="455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51"/>
    </row>
    <row r="36" spans="1:16">
      <c r="A36" s="973"/>
      <c r="B36" s="853" t="s">
        <v>2639</v>
      </c>
      <c r="C36" s="141"/>
      <c r="D36" s="455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51"/>
    </row>
    <row r="37" spans="1:16" ht="15.75" thickBot="1">
      <c r="A37" s="974"/>
      <c r="B37" s="854" t="s">
        <v>2640</v>
      </c>
      <c r="C37" s="153"/>
      <c r="D37" s="848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4"/>
    </row>
    <row r="38" spans="1:16">
      <c r="A38" s="953" t="s">
        <v>2641</v>
      </c>
      <c r="B38" s="855" t="s">
        <v>2642</v>
      </c>
      <c r="C38" s="451"/>
      <c r="D38" s="450"/>
      <c r="E38" s="451"/>
      <c r="F38" s="451"/>
      <c r="G38" s="451"/>
      <c r="H38" s="451"/>
      <c r="I38" s="451"/>
      <c r="J38" s="451"/>
      <c r="K38" s="451"/>
      <c r="L38" s="451"/>
      <c r="M38" s="451"/>
      <c r="N38" s="451"/>
      <c r="O38" s="451"/>
      <c r="P38" s="845"/>
    </row>
    <row r="39" spans="1:16">
      <c r="A39" s="954"/>
      <c r="B39" s="856" t="s">
        <v>2643</v>
      </c>
      <c r="C39" s="141"/>
      <c r="D39" s="455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51"/>
    </row>
    <row r="40" spans="1:16">
      <c r="A40" s="954"/>
      <c r="B40" s="856" t="s">
        <v>324</v>
      </c>
      <c r="C40" s="141"/>
      <c r="D40" s="455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51"/>
    </row>
    <row r="41" spans="1:16">
      <c r="A41" s="954"/>
      <c r="B41" s="856" t="s">
        <v>325</v>
      </c>
      <c r="C41" s="141"/>
      <c r="D41" s="455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51"/>
    </row>
    <row r="42" spans="1:16">
      <c r="A42" s="954"/>
      <c r="B42" s="856" t="s">
        <v>326</v>
      </c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51"/>
    </row>
    <row r="43" spans="1:16" ht="15.75" thickBot="1">
      <c r="A43" s="955"/>
      <c r="B43" s="857" t="s">
        <v>2644</v>
      </c>
      <c r="C43" s="153"/>
      <c r="D43" s="153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4"/>
    </row>
    <row r="44" spans="1:16">
      <c r="A44" s="956" t="s">
        <v>653</v>
      </c>
      <c r="B44" s="858" t="s">
        <v>2645</v>
      </c>
      <c r="C44" s="451"/>
      <c r="D44" s="451"/>
      <c r="E44" s="451"/>
      <c r="F44" s="451"/>
      <c r="G44" s="451"/>
      <c r="H44" s="451"/>
      <c r="I44" s="451"/>
      <c r="J44" s="451"/>
      <c r="K44" s="451"/>
      <c r="L44" s="451"/>
      <c r="M44" s="451"/>
      <c r="N44" s="451"/>
      <c r="O44" s="451"/>
      <c r="P44" s="845"/>
    </row>
    <row r="45" spans="1:16">
      <c r="A45" s="957"/>
      <c r="B45" s="859" t="s">
        <v>2637</v>
      </c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51"/>
    </row>
    <row r="46" spans="1:16">
      <c r="A46" s="957"/>
      <c r="B46" s="859" t="s">
        <v>2638</v>
      </c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51"/>
    </row>
    <row r="47" spans="1:16">
      <c r="A47" s="957"/>
      <c r="B47" s="859" t="s">
        <v>2639</v>
      </c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51"/>
    </row>
    <row r="48" spans="1:16">
      <c r="A48" s="957"/>
      <c r="B48" s="859" t="s">
        <v>2640</v>
      </c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51"/>
    </row>
    <row r="49" spans="1:16">
      <c r="A49" s="957"/>
      <c r="B49" s="859" t="s">
        <v>2646</v>
      </c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51"/>
    </row>
    <row r="50" spans="1:16">
      <c r="A50" s="957"/>
      <c r="B50" s="859" t="s">
        <v>2647</v>
      </c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51"/>
    </row>
    <row r="51" spans="1:16">
      <c r="A51" s="957"/>
      <c r="B51" s="859" t="s">
        <v>2648</v>
      </c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51"/>
    </row>
    <row r="52" spans="1:16">
      <c r="A52" s="957"/>
      <c r="B52" s="859" t="s">
        <v>660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51"/>
    </row>
    <row r="53" spans="1:16">
      <c r="A53" s="957"/>
      <c r="B53" s="859" t="s">
        <v>160</v>
      </c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51"/>
    </row>
    <row r="54" spans="1:16">
      <c r="A54" s="957"/>
      <c r="B54" s="859" t="s">
        <v>159</v>
      </c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51"/>
    </row>
    <row r="55" spans="1:16">
      <c r="A55" s="957"/>
      <c r="B55" s="859" t="s">
        <v>674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51"/>
    </row>
    <row r="56" spans="1:16" ht="15.75" thickBot="1">
      <c r="A56" s="958"/>
      <c r="B56" s="860" t="s">
        <v>2649</v>
      </c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4"/>
    </row>
    <row r="57" spans="1:16" ht="15" customHeight="1">
      <c r="A57" s="959" t="s">
        <v>440</v>
      </c>
      <c r="B57" s="861" t="s">
        <v>459</v>
      </c>
      <c r="C57" s="862"/>
      <c r="D57" s="862"/>
      <c r="E57" s="862"/>
      <c r="F57" s="862"/>
      <c r="G57" s="862"/>
      <c r="H57" s="862"/>
      <c r="I57" s="862"/>
      <c r="J57" s="862"/>
      <c r="K57" s="862"/>
      <c r="L57" s="862"/>
      <c r="M57" s="862"/>
      <c r="N57" s="862"/>
      <c r="O57" s="862"/>
      <c r="P57" s="863"/>
    </row>
    <row r="58" spans="1:16">
      <c r="A58" s="960"/>
      <c r="B58" s="864" t="s">
        <v>2650</v>
      </c>
      <c r="C58" s="865"/>
      <c r="D58" s="865"/>
      <c r="E58" s="865"/>
      <c r="F58" s="865"/>
      <c r="G58" s="865"/>
      <c r="H58" s="865"/>
      <c r="I58" s="865"/>
      <c r="J58" s="865"/>
      <c r="K58" s="865"/>
      <c r="L58" s="865"/>
      <c r="M58" s="865"/>
      <c r="N58" s="865"/>
      <c r="O58" s="865"/>
      <c r="P58" s="866"/>
    </row>
    <row r="59" spans="1:16">
      <c r="A59" s="960"/>
      <c r="B59" s="864" t="s">
        <v>2651</v>
      </c>
      <c r="C59" s="865"/>
      <c r="D59" s="865"/>
      <c r="E59" s="865"/>
      <c r="F59" s="865"/>
      <c r="G59" s="865"/>
      <c r="H59" s="865"/>
      <c r="I59" s="865"/>
      <c r="J59" s="865"/>
      <c r="K59" s="865"/>
      <c r="L59" s="865"/>
      <c r="M59" s="865"/>
      <c r="N59" s="865"/>
      <c r="O59" s="865"/>
      <c r="P59" s="866"/>
    </row>
    <row r="60" spans="1:16">
      <c r="A60" s="960"/>
      <c r="B60" s="867" t="s">
        <v>2652</v>
      </c>
      <c r="C60" s="868"/>
      <c r="D60" s="868"/>
      <c r="E60" s="868"/>
      <c r="F60" s="868"/>
      <c r="G60" s="868"/>
      <c r="H60" s="868"/>
      <c r="I60" s="868"/>
      <c r="J60" s="868"/>
      <c r="K60" s="868"/>
      <c r="L60" s="868"/>
      <c r="M60" s="868"/>
      <c r="N60" s="868"/>
      <c r="O60" s="868"/>
      <c r="P60" s="869"/>
    </row>
    <row r="61" spans="1:16">
      <c r="A61" s="960"/>
      <c r="B61" s="870" t="s">
        <v>460</v>
      </c>
      <c r="C61" s="871"/>
      <c r="D61" s="871"/>
      <c r="E61" s="871"/>
      <c r="F61" s="871"/>
      <c r="G61" s="871"/>
      <c r="H61" s="871"/>
      <c r="I61" s="871"/>
      <c r="J61" s="871"/>
      <c r="K61" s="871"/>
      <c r="L61" s="871"/>
      <c r="M61" s="871"/>
      <c r="N61" s="871"/>
      <c r="O61" s="871"/>
      <c r="P61" s="872"/>
    </row>
    <row r="62" spans="1:16">
      <c r="A62" s="960"/>
      <c r="B62" s="864" t="s">
        <v>2650</v>
      </c>
      <c r="C62" s="865"/>
      <c r="D62" s="865"/>
      <c r="E62" s="865"/>
      <c r="F62" s="865"/>
      <c r="G62" s="865"/>
      <c r="H62" s="865"/>
      <c r="I62" s="865"/>
      <c r="J62" s="865"/>
      <c r="K62" s="865"/>
      <c r="L62" s="865"/>
      <c r="M62" s="865"/>
      <c r="N62" s="865"/>
      <c r="O62" s="865"/>
      <c r="P62" s="866"/>
    </row>
    <row r="63" spans="1:16">
      <c r="A63" s="960"/>
      <c r="B63" s="864" t="s">
        <v>2651</v>
      </c>
      <c r="C63" s="865"/>
      <c r="D63" s="865"/>
      <c r="E63" s="865"/>
      <c r="F63" s="865"/>
      <c r="G63" s="865"/>
      <c r="H63" s="865"/>
      <c r="I63" s="865"/>
      <c r="J63" s="865"/>
      <c r="K63" s="865"/>
      <c r="L63" s="865"/>
      <c r="M63" s="865"/>
      <c r="N63" s="865"/>
      <c r="O63" s="865"/>
      <c r="P63" s="866"/>
    </row>
    <row r="64" spans="1:16">
      <c r="A64" s="960"/>
      <c r="B64" s="867" t="s">
        <v>2652</v>
      </c>
      <c r="C64" s="868"/>
      <c r="D64" s="868"/>
      <c r="E64" s="868"/>
      <c r="F64" s="868"/>
      <c r="G64" s="868"/>
      <c r="H64" s="868"/>
      <c r="I64" s="868"/>
      <c r="J64" s="868"/>
      <c r="K64" s="868"/>
      <c r="L64" s="868"/>
      <c r="M64" s="868"/>
      <c r="N64" s="868"/>
      <c r="O64" s="868"/>
      <c r="P64" s="869"/>
    </row>
    <row r="65" spans="1:16" ht="15" customHeight="1">
      <c r="A65" s="960"/>
      <c r="B65" s="870" t="s">
        <v>461</v>
      </c>
      <c r="C65" s="871"/>
      <c r="D65" s="871"/>
      <c r="E65" s="871"/>
      <c r="F65" s="871"/>
      <c r="G65" s="871"/>
      <c r="H65" s="871"/>
      <c r="I65" s="871"/>
      <c r="J65" s="871"/>
      <c r="K65" s="871"/>
      <c r="L65" s="871"/>
      <c r="M65" s="871"/>
      <c r="N65" s="871"/>
      <c r="O65" s="871"/>
      <c r="P65" s="872"/>
    </row>
    <row r="66" spans="1:16">
      <c r="A66" s="960"/>
      <c r="B66" s="864" t="s">
        <v>2650</v>
      </c>
      <c r="C66" s="865"/>
      <c r="D66" s="865"/>
      <c r="E66" s="865"/>
      <c r="F66" s="865"/>
      <c r="G66" s="865"/>
      <c r="H66" s="865"/>
      <c r="I66" s="865"/>
      <c r="J66" s="865"/>
      <c r="K66" s="865"/>
      <c r="L66" s="865"/>
      <c r="M66" s="865"/>
      <c r="N66" s="865"/>
      <c r="O66" s="865"/>
      <c r="P66" s="866"/>
    </row>
    <row r="67" spans="1:16">
      <c r="A67" s="960"/>
      <c r="B67" s="864" t="s">
        <v>2651</v>
      </c>
      <c r="C67" s="865"/>
      <c r="D67" s="865"/>
      <c r="E67" s="865"/>
      <c r="F67" s="865"/>
      <c r="G67" s="865"/>
      <c r="H67" s="865"/>
      <c r="I67" s="865"/>
      <c r="J67" s="865"/>
      <c r="K67" s="865"/>
      <c r="L67" s="865"/>
      <c r="M67" s="865"/>
      <c r="N67" s="865"/>
      <c r="O67" s="865"/>
      <c r="P67" s="866"/>
    </row>
    <row r="68" spans="1:16">
      <c r="A68" s="960"/>
      <c r="B68" s="867" t="s">
        <v>2652</v>
      </c>
      <c r="C68" s="868"/>
      <c r="D68" s="868"/>
      <c r="E68" s="868"/>
      <c r="F68" s="868"/>
      <c r="G68" s="868"/>
      <c r="H68" s="868"/>
      <c r="I68" s="868"/>
      <c r="J68" s="868"/>
      <c r="K68" s="868"/>
      <c r="L68" s="868"/>
      <c r="M68" s="868"/>
      <c r="N68" s="868"/>
      <c r="O68" s="868"/>
      <c r="P68" s="869"/>
    </row>
    <row r="69" spans="1:16">
      <c r="A69" s="960"/>
      <c r="B69" s="870" t="s">
        <v>2653</v>
      </c>
      <c r="C69" s="871"/>
      <c r="D69" s="871"/>
      <c r="E69" s="871"/>
      <c r="F69" s="871"/>
      <c r="G69" s="871"/>
      <c r="H69" s="871"/>
      <c r="I69" s="871"/>
      <c r="J69" s="871"/>
      <c r="K69" s="871"/>
      <c r="L69" s="871"/>
      <c r="M69" s="871"/>
      <c r="N69" s="871"/>
      <c r="O69" s="871"/>
      <c r="P69" s="872"/>
    </row>
    <row r="70" spans="1:16">
      <c r="A70" s="960"/>
      <c r="B70" s="864" t="s">
        <v>2650</v>
      </c>
      <c r="C70" s="865"/>
      <c r="D70" s="865"/>
      <c r="E70" s="865"/>
      <c r="F70" s="865"/>
      <c r="G70" s="865"/>
      <c r="H70" s="865"/>
      <c r="I70" s="865"/>
      <c r="J70" s="865"/>
      <c r="K70" s="865"/>
      <c r="L70" s="865"/>
      <c r="M70" s="865"/>
      <c r="N70" s="865"/>
      <c r="O70" s="865"/>
      <c r="P70" s="866"/>
    </row>
    <row r="71" spans="1:16">
      <c r="A71" s="960"/>
      <c r="B71" s="864" t="s">
        <v>2651</v>
      </c>
      <c r="C71" s="865"/>
      <c r="D71" s="865"/>
      <c r="E71" s="865"/>
      <c r="F71" s="865"/>
      <c r="G71" s="865"/>
      <c r="H71" s="865"/>
      <c r="I71" s="865"/>
      <c r="J71" s="865"/>
      <c r="K71" s="865"/>
      <c r="L71" s="865"/>
      <c r="M71" s="865"/>
      <c r="N71" s="865"/>
      <c r="O71" s="865"/>
      <c r="P71" s="866"/>
    </row>
    <row r="72" spans="1:16">
      <c r="A72" s="960"/>
      <c r="B72" s="867" t="s">
        <v>2652</v>
      </c>
      <c r="C72" s="868"/>
      <c r="D72" s="868"/>
      <c r="E72" s="868"/>
      <c r="F72" s="868"/>
      <c r="G72" s="868"/>
      <c r="H72" s="868"/>
      <c r="I72" s="868"/>
      <c r="J72" s="868"/>
      <c r="K72" s="868"/>
      <c r="L72" s="868"/>
      <c r="M72" s="868"/>
      <c r="N72" s="868"/>
      <c r="O72" s="868"/>
      <c r="P72" s="869"/>
    </row>
    <row r="73" spans="1:16">
      <c r="A73" s="960"/>
      <c r="B73" s="870" t="s">
        <v>2654</v>
      </c>
      <c r="C73" s="871"/>
      <c r="D73" s="871"/>
      <c r="E73" s="871"/>
      <c r="F73" s="871"/>
      <c r="G73" s="871"/>
      <c r="H73" s="871"/>
      <c r="I73" s="871"/>
      <c r="J73" s="871"/>
      <c r="K73" s="871"/>
      <c r="L73" s="871"/>
      <c r="M73" s="871"/>
      <c r="N73" s="871"/>
      <c r="O73" s="871"/>
      <c r="P73" s="872"/>
    </row>
    <row r="74" spans="1:16">
      <c r="A74" s="960"/>
      <c r="B74" s="864" t="s">
        <v>2650</v>
      </c>
      <c r="C74" s="865"/>
      <c r="D74" s="865"/>
      <c r="E74" s="865"/>
      <c r="F74" s="865"/>
      <c r="G74" s="865"/>
      <c r="H74" s="865"/>
      <c r="I74" s="865"/>
      <c r="J74" s="865"/>
      <c r="K74" s="865"/>
      <c r="L74" s="865"/>
      <c r="M74" s="865"/>
      <c r="N74" s="865"/>
      <c r="O74" s="865"/>
      <c r="P74" s="866"/>
    </row>
    <row r="75" spans="1:16">
      <c r="A75" s="960"/>
      <c r="B75" s="864" t="s">
        <v>2651</v>
      </c>
      <c r="C75" s="865"/>
      <c r="D75" s="865"/>
      <c r="E75" s="865"/>
      <c r="F75" s="865"/>
      <c r="G75" s="865"/>
      <c r="H75" s="865"/>
      <c r="I75" s="865"/>
      <c r="J75" s="865"/>
      <c r="K75" s="865"/>
      <c r="L75" s="865"/>
      <c r="M75" s="865"/>
      <c r="N75" s="865"/>
      <c r="O75" s="865"/>
      <c r="P75" s="866"/>
    </row>
    <row r="76" spans="1:16" ht="15.75" thickBot="1">
      <c r="A76" s="961"/>
      <c r="B76" s="873" t="s">
        <v>2652</v>
      </c>
      <c r="C76" s="874"/>
      <c r="D76" s="874"/>
      <c r="E76" s="874"/>
      <c r="F76" s="874"/>
      <c r="G76" s="874"/>
      <c r="H76" s="874"/>
      <c r="I76" s="874"/>
      <c r="J76" s="874"/>
      <c r="K76" s="874"/>
      <c r="L76" s="874"/>
      <c r="M76" s="874"/>
      <c r="N76" s="874"/>
      <c r="O76" s="874"/>
      <c r="P76" s="875"/>
    </row>
    <row r="77" spans="1:16" ht="15.75" thickBot="1">
      <c r="A77" s="876" t="s">
        <v>630</v>
      </c>
      <c r="B77" s="877"/>
      <c r="C77" s="862"/>
      <c r="D77" s="862"/>
      <c r="E77" s="862"/>
      <c r="F77" s="862"/>
      <c r="G77" s="862"/>
      <c r="H77" s="862"/>
      <c r="I77" s="862"/>
      <c r="J77" s="862"/>
      <c r="K77" s="862"/>
      <c r="L77" s="862"/>
      <c r="M77" s="862"/>
      <c r="N77" s="862"/>
      <c r="O77" s="862"/>
      <c r="P77" s="863"/>
    </row>
    <row r="78" spans="1:16">
      <c r="A78" s="962" t="s">
        <v>2655</v>
      </c>
      <c r="B78" s="878" t="s">
        <v>2637</v>
      </c>
      <c r="C78" s="451"/>
      <c r="D78" s="451"/>
      <c r="E78" s="451"/>
      <c r="F78" s="451"/>
      <c r="G78" s="451"/>
      <c r="H78" s="451"/>
      <c r="I78" s="451"/>
      <c r="J78" s="451"/>
      <c r="K78" s="451"/>
      <c r="L78" s="451"/>
      <c r="M78" s="451"/>
      <c r="N78" s="451"/>
      <c r="O78" s="451"/>
      <c r="P78" s="845"/>
    </row>
    <row r="79" spans="1:16">
      <c r="A79" s="963"/>
      <c r="B79" s="879" t="s">
        <v>2638</v>
      </c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  <c r="O79" s="141"/>
      <c r="P79" s="151"/>
    </row>
    <row r="80" spans="1:16">
      <c r="A80" s="963"/>
      <c r="B80" s="879" t="s">
        <v>2639</v>
      </c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41"/>
      <c r="O80" s="141"/>
      <c r="P80" s="151"/>
    </row>
    <row r="81" spans="1:16">
      <c r="A81" s="963"/>
      <c r="B81" s="879" t="s">
        <v>2640</v>
      </c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  <c r="O81" s="141"/>
      <c r="P81" s="151"/>
    </row>
    <row r="82" spans="1:16">
      <c r="A82" s="963"/>
      <c r="B82" s="879" t="s">
        <v>160</v>
      </c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  <c r="O82" s="141"/>
      <c r="P82" s="151"/>
    </row>
    <row r="83" spans="1:16">
      <c r="A83" s="963"/>
      <c r="B83" s="879" t="s">
        <v>674</v>
      </c>
      <c r="C83" s="141"/>
      <c r="D83" s="141"/>
      <c r="E83" s="141"/>
      <c r="F83" s="141"/>
      <c r="G83" s="141"/>
      <c r="H83" s="141"/>
      <c r="I83" s="141"/>
      <c r="J83" s="141"/>
      <c r="K83" s="141"/>
      <c r="L83" s="141"/>
      <c r="M83" s="141"/>
      <c r="N83" s="141"/>
      <c r="O83" s="141"/>
      <c r="P83" s="151"/>
    </row>
    <row r="84" spans="1:16">
      <c r="A84" s="963"/>
      <c r="B84" s="879" t="s">
        <v>2656</v>
      </c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  <c r="O84" s="141"/>
      <c r="P84" s="151"/>
    </row>
    <row r="85" spans="1:16">
      <c r="A85" s="963"/>
      <c r="B85" s="879" t="s">
        <v>2657</v>
      </c>
      <c r="C85" s="141"/>
      <c r="D85" s="141"/>
      <c r="E85" s="141"/>
      <c r="F85" s="141"/>
      <c r="G85" s="141"/>
      <c r="H85" s="141"/>
      <c r="I85" s="141"/>
      <c r="J85" s="141"/>
      <c r="K85" s="141"/>
      <c r="L85" s="141"/>
      <c r="M85" s="141"/>
      <c r="N85" s="141"/>
      <c r="O85" s="141"/>
      <c r="P85" s="151"/>
    </row>
    <row r="86" spans="1:16" ht="15.75" thickBot="1">
      <c r="A86" s="964"/>
      <c r="B86" s="880" t="s">
        <v>2657</v>
      </c>
      <c r="C86" s="153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4"/>
    </row>
    <row r="87" spans="1:16">
      <c r="A87" s="946" t="s">
        <v>660</v>
      </c>
      <c r="B87" s="844" t="s">
        <v>2658</v>
      </c>
      <c r="C87" s="451"/>
      <c r="D87" s="451"/>
      <c r="E87" s="451"/>
      <c r="F87" s="451"/>
      <c r="G87" s="451"/>
      <c r="H87" s="451"/>
      <c r="I87" s="451"/>
      <c r="J87" s="451"/>
      <c r="K87" s="451"/>
      <c r="L87" s="451"/>
      <c r="M87" s="451"/>
      <c r="N87" s="451"/>
      <c r="O87" s="451"/>
      <c r="P87" s="845"/>
    </row>
    <row r="88" spans="1:16">
      <c r="A88" s="947"/>
      <c r="B88" s="846" t="s">
        <v>2659</v>
      </c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51"/>
    </row>
    <row r="89" spans="1:16">
      <c r="A89" s="947"/>
      <c r="B89" s="846" t="s">
        <v>2660</v>
      </c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51"/>
    </row>
    <row r="90" spans="1:16">
      <c r="A90" s="947"/>
      <c r="B90" s="846" t="s">
        <v>2661</v>
      </c>
      <c r="C90" s="141"/>
      <c r="D90" s="141"/>
      <c r="E90" s="141"/>
      <c r="F90" s="141"/>
      <c r="G90" s="141"/>
      <c r="H90" s="141"/>
      <c r="I90" s="141"/>
      <c r="J90" s="141"/>
      <c r="K90" s="141"/>
      <c r="L90" s="141"/>
      <c r="M90" s="141"/>
      <c r="N90" s="141"/>
      <c r="O90" s="141"/>
      <c r="P90" s="151"/>
    </row>
    <row r="91" spans="1:16">
      <c r="A91" s="947"/>
      <c r="B91" s="846" t="s">
        <v>2662</v>
      </c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51"/>
    </row>
    <row r="92" spans="1:16">
      <c r="A92" s="947"/>
      <c r="B92" s="846" t="s">
        <v>2663</v>
      </c>
      <c r="C92" s="141"/>
      <c r="D92" s="141"/>
      <c r="E92" s="141"/>
      <c r="F92" s="141"/>
      <c r="G92" s="141"/>
      <c r="H92" s="141"/>
      <c r="I92" s="141"/>
      <c r="J92" s="141"/>
      <c r="K92" s="141"/>
      <c r="L92" s="141"/>
      <c r="M92" s="141"/>
      <c r="N92" s="141"/>
      <c r="O92" s="141"/>
      <c r="P92" s="151"/>
    </row>
    <row r="93" spans="1:16">
      <c r="A93" s="947"/>
      <c r="B93" s="846" t="s">
        <v>2664</v>
      </c>
      <c r="C93" s="141"/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  <c r="O93" s="141"/>
      <c r="P93" s="151"/>
    </row>
    <row r="94" spans="1:16">
      <c r="A94" s="947"/>
      <c r="B94" s="846" t="s">
        <v>661</v>
      </c>
      <c r="C94" s="141"/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  <c r="O94" s="141"/>
      <c r="P94" s="151"/>
    </row>
    <row r="95" spans="1:16">
      <c r="A95" s="947"/>
      <c r="B95" s="846" t="s">
        <v>1744</v>
      </c>
      <c r="C95" s="141"/>
      <c r="D95" s="141"/>
      <c r="E95" s="141"/>
      <c r="F95" s="141"/>
      <c r="G95" s="141"/>
      <c r="H95" s="141"/>
      <c r="I95" s="141"/>
      <c r="J95" s="141"/>
      <c r="K95" s="141"/>
      <c r="L95" s="141"/>
      <c r="M95" s="141"/>
      <c r="N95" s="141"/>
      <c r="O95" s="141"/>
      <c r="P95" s="151"/>
    </row>
    <row r="96" spans="1:16" ht="15.75" thickBot="1">
      <c r="A96" s="948"/>
      <c r="B96" s="847" t="s">
        <v>2665</v>
      </c>
      <c r="C96" s="153"/>
      <c r="D96" s="153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4"/>
    </row>
    <row r="97" spans="1:16">
      <c r="A97" s="949" t="s">
        <v>160</v>
      </c>
      <c r="B97" s="852" t="s">
        <v>2672</v>
      </c>
      <c r="C97" s="451"/>
      <c r="D97" s="451"/>
      <c r="E97" s="451"/>
      <c r="F97" s="451"/>
      <c r="G97" s="451"/>
      <c r="H97" s="451"/>
      <c r="I97" s="451"/>
      <c r="J97" s="451"/>
      <c r="K97" s="451"/>
      <c r="L97" s="451"/>
      <c r="M97" s="451"/>
      <c r="N97" s="451"/>
      <c r="O97" s="451"/>
      <c r="P97" s="845"/>
    </row>
    <row r="98" spans="1:16">
      <c r="A98" s="950"/>
      <c r="B98" s="923" t="s">
        <v>2673</v>
      </c>
      <c r="C98" s="141"/>
      <c r="D98" s="141"/>
      <c r="E98" s="141"/>
      <c r="F98" s="141"/>
      <c r="G98" s="141"/>
      <c r="H98" s="141"/>
      <c r="I98" s="141"/>
      <c r="J98" s="141"/>
      <c r="K98" s="141"/>
      <c r="L98" s="141"/>
      <c r="M98" s="141"/>
      <c r="N98" s="141"/>
      <c r="O98" s="141"/>
      <c r="P98" s="151"/>
    </row>
    <row r="99" spans="1:16">
      <c r="A99" s="950"/>
      <c r="B99" s="923" t="s">
        <v>2675</v>
      </c>
      <c r="C99" s="141"/>
      <c r="D99" s="141"/>
      <c r="E99" s="141"/>
      <c r="F99" s="141"/>
      <c r="G99" s="141"/>
      <c r="H99" s="141"/>
      <c r="I99" s="141"/>
      <c r="J99" s="141"/>
      <c r="K99" s="141"/>
      <c r="L99" s="141"/>
      <c r="M99" s="141"/>
      <c r="N99" s="141"/>
      <c r="O99" s="141"/>
      <c r="P99" s="151"/>
    </row>
    <row r="100" spans="1:16">
      <c r="A100" s="950"/>
      <c r="B100" s="923" t="s">
        <v>2676</v>
      </c>
      <c r="C100" s="141"/>
      <c r="D100" s="141"/>
      <c r="E100" s="141"/>
      <c r="F100" s="141"/>
      <c r="G100" s="141"/>
      <c r="H100" s="141"/>
      <c r="I100" s="141"/>
      <c r="J100" s="141"/>
      <c r="K100" s="141"/>
      <c r="L100" s="141"/>
      <c r="M100" s="141"/>
      <c r="N100" s="141"/>
      <c r="O100" s="141"/>
      <c r="P100" s="151"/>
    </row>
    <row r="101" spans="1:16">
      <c r="A101" s="950"/>
      <c r="B101" s="923" t="s">
        <v>2677</v>
      </c>
      <c r="C101" s="141"/>
      <c r="D101" s="141"/>
      <c r="E101" s="141"/>
      <c r="F101" s="141"/>
      <c r="G101" s="141"/>
      <c r="H101" s="141"/>
      <c r="I101" s="141"/>
      <c r="J101" s="141"/>
      <c r="K101" s="141"/>
      <c r="L101" s="141"/>
      <c r="M101" s="141"/>
      <c r="N101" s="141"/>
      <c r="O101" s="141"/>
      <c r="P101" s="151"/>
    </row>
    <row r="102" spans="1:16">
      <c r="A102" s="950"/>
      <c r="B102" s="924" t="s">
        <v>2678</v>
      </c>
      <c r="C102" s="141"/>
      <c r="D102" s="141"/>
      <c r="E102" s="141"/>
      <c r="F102" s="141"/>
      <c r="G102" s="141"/>
      <c r="H102" s="141"/>
      <c r="I102" s="141"/>
      <c r="J102" s="141"/>
      <c r="K102" s="141"/>
      <c r="L102" s="141"/>
      <c r="M102" s="141"/>
      <c r="N102" s="141"/>
      <c r="O102" s="141"/>
      <c r="P102" s="151"/>
    </row>
    <row r="103" spans="1:16">
      <c r="A103" s="950"/>
      <c r="B103" s="924" t="s">
        <v>2679</v>
      </c>
      <c r="C103" s="141"/>
      <c r="D103" s="141"/>
      <c r="E103" s="141"/>
      <c r="F103" s="141"/>
      <c r="G103" s="141"/>
      <c r="H103" s="141"/>
      <c r="I103" s="141"/>
      <c r="J103" s="141"/>
      <c r="K103" s="141"/>
      <c r="L103" s="141"/>
      <c r="M103" s="141"/>
      <c r="N103" s="141"/>
      <c r="O103" s="141"/>
      <c r="P103" s="151"/>
    </row>
    <row r="104" spans="1:16">
      <c r="A104" s="950"/>
      <c r="B104" s="924" t="s">
        <v>2680</v>
      </c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41"/>
      <c r="O104" s="141"/>
      <c r="P104" s="151"/>
    </row>
    <row r="105" spans="1:16" ht="15.75" thickBot="1">
      <c r="A105" s="951"/>
      <c r="B105" s="854" t="s">
        <v>2674</v>
      </c>
      <c r="C105" s="153"/>
      <c r="D105" s="153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4"/>
    </row>
    <row r="106" spans="1:16">
      <c r="A106" s="934" t="s">
        <v>159</v>
      </c>
      <c r="B106" s="881" t="s">
        <v>2666</v>
      </c>
      <c r="C106" s="451"/>
      <c r="D106" s="451"/>
      <c r="E106" s="451"/>
      <c r="F106" s="451"/>
      <c r="G106" s="451"/>
      <c r="H106" s="451"/>
      <c r="I106" s="451"/>
      <c r="J106" s="451"/>
      <c r="K106" s="451"/>
      <c r="L106" s="451"/>
      <c r="M106" s="451"/>
      <c r="N106" s="451"/>
      <c r="O106" s="451"/>
      <c r="P106" s="845"/>
    </row>
    <row r="107" spans="1:16">
      <c r="A107" s="935"/>
      <c r="B107" s="882" t="s">
        <v>666</v>
      </c>
      <c r="C107" s="141"/>
      <c r="D107" s="141"/>
      <c r="E107" s="141"/>
      <c r="F107" s="141"/>
      <c r="G107" s="141"/>
      <c r="H107" s="141"/>
      <c r="I107" s="141"/>
      <c r="J107" s="141"/>
      <c r="K107" s="141"/>
      <c r="L107" s="141"/>
      <c r="M107" s="141"/>
      <c r="N107" s="141"/>
      <c r="O107" s="141"/>
      <c r="P107" s="151"/>
    </row>
    <row r="108" spans="1:16">
      <c r="A108" s="935"/>
      <c r="B108" s="882" t="s">
        <v>667</v>
      </c>
      <c r="C108" s="141"/>
      <c r="D108" s="141"/>
      <c r="E108" s="141"/>
      <c r="F108" s="141"/>
      <c r="G108" s="141"/>
      <c r="H108" s="141"/>
      <c r="I108" s="141"/>
      <c r="J108" s="141"/>
      <c r="K108" s="141"/>
      <c r="L108" s="141"/>
      <c r="M108" s="141"/>
      <c r="N108" s="141"/>
      <c r="O108" s="141"/>
      <c r="P108" s="151"/>
    </row>
    <row r="109" spans="1:16">
      <c r="A109" s="935"/>
      <c r="B109" s="882" t="s">
        <v>2328</v>
      </c>
      <c r="C109" s="141"/>
      <c r="D109" s="141"/>
      <c r="E109" s="141"/>
      <c r="F109" s="141"/>
      <c r="G109" s="141"/>
      <c r="H109" s="141"/>
      <c r="I109" s="141"/>
      <c r="J109" s="141"/>
      <c r="K109" s="141"/>
      <c r="L109" s="141"/>
      <c r="M109" s="141"/>
      <c r="N109" s="141"/>
      <c r="O109" s="141"/>
      <c r="P109" s="151"/>
    </row>
    <row r="110" spans="1:16">
      <c r="A110" s="935"/>
      <c r="B110" s="882" t="s">
        <v>668</v>
      </c>
      <c r="C110" s="141"/>
      <c r="D110" s="141"/>
      <c r="E110" s="141"/>
      <c r="F110" s="141"/>
      <c r="G110" s="141"/>
      <c r="H110" s="141"/>
      <c r="I110" s="141"/>
      <c r="J110" s="141"/>
      <c r="K110" s="141"/>
      <c r="L110" s="141"/>
      <c r="M110" s="141"/>
      <c r="N110" s="141"/>
      <c r="O110" s="141"/>
      <c r="P110" s="151"/>
    </row>
    <row r="111" spans="1:16">
      <c r="A111" s="935"/>
      <c r="B111" s="882" t="s">
        <v>2537</v>
      </c>
      <c r="C111" s="141"/>
      <c r="D111" s="141"/>
      <c r="E111" s="141"/>
      <c r="F111" s="141"/>
      <c r="G111" s="141"/>
      <c r="H111" s="141"/>
      <c r="I111" s="141"/>
      <c r="J111" s="141"/>
      <c r="K111" s="141"/>
      <c r="L111" s="141"/>
      <c r="M111" s="141"/>
      <c r="N111" s="141"/>
      <c r="O111" s="141"/>
      <c r="P111" s="151"/>
    </row>
    <row r="112" spans="1:16">
      <c r="A112" s="935"/>
      <c r="B112" s="882" t="s">
        <v>670</v>
      </c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41"/>
      <c r="O112" s="141"/>
      <c r="P112" s="151"/>
    </row>
    <row r="113" spans="1:16">
      <c r="A113" s="935"/>
      <c r="B113" s="882" t="s">
        <v>2667</v>
      </c>
      <c r="C113" s="141"/>
      <c r="D113" s="141"/>
      <c r="E113" s="141"/>
      <c r="F113" s="141"/>
      <c r="G113" s="141"/>
      <c r="H113" s="141"/>
      <c r="I113" s="141"/>
      <c r="J113" s="141"/>
      <c r="K113" s="141"/>
      <c r="L113" s="141"/>
      <c r="M113" s="141"/>
      <c r="N113" s="141"/>
      <c r="O113" s="141"/>
      <c r="P113" s="151"/>
    </row>
    <row r="114" spans="1:16">
      <c r="A114" s="935"/>
      <c r="B114" s="882" t="s">
        <v>2022</v>
      </c>
      <c r="C114" s="141"/>
      <c r="D114" s="141"/>
      <c r="E114" s="141"/>
      <c r="F114" s="141"/>
      <c r="G114" s="141"/>
      <c r="H114" s="141"/>
      <c r="I114" s="141"/>
      <c r="J114" s="141"/>
      <c r="K114" s="141"/>
      <c r="L114" s="141"/>
      <c r="M114" s="141"/>
      <c r="N114" s="141"/>
      <c r="O114" s="141"/>
      <c r="P114" s="151"/>
    </row>
    <row r="115" spans="1:16">
      <c r="A115" s="935"/>
      <c r="B115" s="882" t="s">
        <v>531</v>
      </c>
      <c r="C115" s="141"/>
      <c r="D115" s="141"/>
      <c r="E115" s="141"/>
      <c r="F115" s="141"/>
      <c r="G115" s="141"/>
      <c r="H115" s="141"/>
      <c r="I115" s="141"/>
      <c r="J115" s="141"/>
      <c r="K115" s="141"/>
      <c r="L115" s="141"/>
      <c r="M115" s="141"/>
      <c r="N115" s="141"/>
      <c r="O115" s="141"/>
      <c r="P115" s="151"/>
    </row>
    <row r="116" spans="1:16">
      <c r="A116" s="935"/>
      <c r="B116" s="882" t="s">
        <v>2668</v>
      </c>
      <c r="C116" s="141"/>
      <c r="D116" s="141"/>
      <c r="E116" s="141"/>
      <c r="F116" s="141"/>
      <c r="G116" s="141"/>
      <c r="H116" s="141"/>
      <c r="I116" s="141"/>
      <c r="J116" s="141"/>
      <c r="K116" s="141"/>
      <c r="L116" s="141"/>
      <c r="M116" s="141"/>
      <c r="N116" s="141"/>
      <c r="O116" s="141"/>
      <c r="P116" s="151"/>
    </row>
    <row r="117" spans="1:16">
      <c r="A117" s="935"/>
      <c r="B117" s="882" t="s">
        <v>672</v>
      </c>
      <c r="C117" s="141"/>
      <c r="D117" s="141"/>
      <c r="E117" s="141"/>
      <c r="F117" s="141"/>
      <c r="G117" s="141"/>
      <c r="H117" s="141"/>
      <c r="I117" s="141"/>
      <c r="J117" s="141"/>
      <c r="K117" s="141"/>
      <c r="L117" s="141"/>
      <c r="M117" s="141"/>
      <c r="N117" s="141"/>
      <c r="O117" s="141"/>
      <c r="P117" s="151"/>
    </row>
    <row r="118" spans="1:16" ht="15.75" thickBot="1">
      <c r="A118" s="936"/>
      <c r="B118" s="883" t="s">
        <v>673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4"/>
    </row>
    <row r="119" spans="1:16">
      <c r="A119" s="937" t="s">
        <v>674</v>
      </c>
      <c r="B119" s="884" t="s">
        <v>675</v>
      </c>
      <c r="C119" s="451"/>
      <c r="D119" s="451"/>
      <c r="E119" s="451"/>
      <c r="F119" s="451"/>
      <c r="G119" s="451"/>
      <c r="H119" s="451"/>
      <c r="I119" s="451"/>
      <c r="J119" s="451"/>
      <c r="K119" s="451"/>
      <c r="L119" s="451"/>
      <c r="M119" s="451"/>
      <c r="N119" s="451"/>
      <c r="O119" s="451"/>
      <c r="P119" s="845"/>
    </row>
    <row r="120" spans="1:16">
      <c r="A120" s="938"/>
      <c r="B120" s="885" t="s">
        <v>676</v>
      </c>
      <c r="C120" s="141"/>
      <c r="D120" s="141"/>
      <c r="E120" s="141"/>
      <c r="F120" s="141"/>
      <c r="G120" s="141"/>
      <c r="H120" s="141"/>
      <c r="I120" s="141"/>
      <c r="J120" s="141"/>
      <c r="K120" s="141"/>
      <c r="L120" s="141"/>
      <c r="M120" s="141"/>
      <c r="N120" s="141"/>
      <c r="O120" s="141"/>
      <c r="P120" s="151"/>
    </row>
    <row r="121" spans="1:16">
      <c r="A121" s="938"/>
      <c r="B121" s="885" t="s">
        <v>677</v>
      </c>
      <c r="C121" s="141"/>
      <c r="D121" s="141"/>
      <c r="E121" s="141"/>
      <c r="F121" s="141"/>
      <c r="G121" s="141"/>
      <c r="H121" s="141"/>
      <c r="I121" s="141"/>
      <c r="J121" s="141"/>
      <c r="K121" s="141"/>
      <c r="L121" s="141"/>
      <c r="M121" s="141"/>
      <c r="N121" s="141"/>
      <c r="O121" s="141"/>
      <c r="P121" s="151"/>
    </row>
    <row r="122" spans="1:16">
      <c r="A122" s="938"/>
      <c r="B122" s="885" t="s">
        <v>2325</v>
      </c>
      <c r="C122" s="141"/>
      <c r="D122" s="141"/>
      <c r="E122" s="141"/>
      <c r="F122" s="141"/>
      <c r="G122" s="141"/>
      <c r="H122" s="141"/>
      <c r="I122" s="141"/>
      <c r="J122" s="141"/>
      <c r="K122" s="141"/>
      <c r="L122" s="141"/>
      <c r="M122" s="141"/>
      <c r="N122" s="141"/>
      <c r="O122" s="141"/>
      <c r="P122" s="151"/>
    </row>
    <row r="123" spans="1:16">
      <c r="A123" s="938"/>
      <c r="B123" s="885" t="s">
        <v>678</v>
      </c>
      <c r="C123" s="141"/>
      <c r="D123" s="141"/>
      <c r="E123" s="141"/>
      <c r="F123" s="141"/>
      <c r="G123" s="141"/>
      <c r="H123" s="141"/>
      <c r="I123" s="141"/>
      <c r="J123" s="141"/>
      <c r="K123" s="141"/>
      <c r="L123" s="141"/>
      <c r="M123" s="141"/>
      <c r="N123" s="141"/>
      <c r="O123" s="141"/>
      <c r="P123" s="151"/>
    </row>
    <row r="124" spans="1:16">
      <c r="A124" s="938"/>
      <c r="B124" s="885" t="s">
        <v>679</v>
      </c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41"/>
      <c r="O124" s="141"/>
      <c r="P124" s="151"/>
    </row>
    <row r="125" spans="1:16">
      <c r="A125" s="938"/>
      <c r="B125" s="885" t="s">
        <v>375</v>
      </c>
      <c r="C125" s="141"/>
      <c r="D125" s="141"/>
      <c r="E125" s="141"/>
      <c r="F125" s="141"/>
      <c r="G125" s="141"/>
      <c r="H125" s="141"/>
      <c r="I125" s="141"/>
      <c r="J125" s="141"/>
      <c r="K125" s="141"/>
      <c r="L125" s="141"/>
      <c r="M125" s="141"/>
      <c r="N125" s="141"/>
      <c r="O125" s="141"/>
      <c r="P125" s="151"/>
    </row>
    <row r="126" spans="1:16">
      <c r="A126" s="938"/>
      <c r="B126" s="885" t="s">
        <v>680</v>
      </c>
      <c r="C126" s="141"/>
      <c r="D126" s="141"/>
      <c r="E126" s="141"/>
      <c r="F126" s="141"/>
      <c r="G126" s="141"/>
      <c r="H126" s="141"/>
      <c r="I126" s="141"/>
      <c r="J126" s="141"/>
      <c r="K126" s="141"/>
      <c r="L126" s="141"/>
      <c r="M126" s="141"/>
      <c r="N126" s="141"/>
      <c r="O126" s="141"/>
      <c r="P126" s="151"/>
    </row>
    <row r="127" spans="1:16">
      <c r="A127" s="938"/>
      <c r="B127" s="885" t="s">
        <v>681</v>
      </c>
      <c r="C127" s="141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141"/>
      <c r="P127" s="151"/>
    </row>
    <row r="128" spans="1:16" ht="15.75" thickBot="1">
      <c r="A128" s="939"/>
      <c r="B128" s="886" t="s">
        <v>682</v>
      </c>
      <c r="C128" s="153"/>
      <c r="D128" s="153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4"/>
    </row>
    <row r="129" spans="1:16">
      <c r="A129" s="940" t="s">
        <v>2649</v>
      </c>
      <c r="B129" s="887" t="s">
        <v>684</v>
      </c>
      <c r="C129" s="451"/>
      <c r="D129" s="451"/>
      <c r="E129" s="451"/>
      <c r="F129" s="451"/>
      <c r="G129" s="451"/>
      <c r="H129" s="451"/>
      <c r="I129" s="451"/>
      <c r="J129" s="451"/>
      <c r="K129" s="451"/>
      <c r="L129" s="451"/>
      <c r="M129" s="451"/>
      <c r="N129" s="451"/>
      <c r="O129" s="451"/>
      <c r="P129" s="845"/>
    </row>
    <row r="130" spans="1:16">
      <c r="A130" s="941"/>
      <c r="B130" s="888" t="s">
        <v>685</v>
      </c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41"/>
      <c r="O130" s="141"/>
      <c r="P130" s="151"/>
    </row>
    <row r="131" spans="1:16">
      <c r="A131" s="941"/>
      <c r="B131" s="888" t="s">
        <v>686</v>
      </c>
      <c r="C131" s="141"/>
      <c r="D131" s="141"/>
      <c r="E131" s="141"/>
      <c r="F131" s="141"/>
      <c r="G131" s="141"/>
      <c r="H131" s="141"/>
      <c r="I131" s="141"/>
      <c r="J131" s="141"/>
      <c r="K131" s="141"/>
      <c r="L131" s="141"/>
      <c r="M131" s="141"/>
      <c r="N131" s="141"/>
      <c r="O131" s="141"/>
      <c r="P131" s="151"/>
    </row>
    <row r="132" spans="1:16">
      <c r="A132" s="941"/>
      <c r="B132" s="888" t="s">
        <v>592</v>
      </c>
      <c r="C132" s="141"/>
      <c r="D132" s="141"/>
      <c r="E132" s="141"/>
      <c r="F132" s="141"/>
      <c r="G132" s="141"/>
      <c r="H132" s="141"/>
      <c r="I132" s="141"/>
      <c r="J132" s="141"/>
      <c r="K132" s="141"/>
      <c r="L132" s="141"/>
      <c r="M132" s="141"/>
      <c r="N132" s="141"/>
      <c r="O132" s="141"/>
      <c r="P132" s="151"/>
    </row>
    <row r="133" spans="1:16">
      <c r="A133" s="941"/>
      <c r="B133" s="888" t="s">
        <v>688</v>
      </c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41"/>
      <c r="O133" s="141"/>
      <c r="P133" s="151"/>
    </row>
    <row r="134" spans="1:16" ht="15.75" thickBot="1">
      <c r="A134" s="942"/>
      <c r="B134" s="889" t="s">
        <v>689</v>
      </c>
      <c r="C134" s="153"/>
      <c r="D134" s="153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4"/>
    </row>
  </sheetData>
  <mergeCells count="17">
    <mergeCell ref="N1:P1"/>
    <mergeCell ref="A38:A43"/>
    <mergeCell ref="A44:A56"/>
    <mergeCell ref="A57:A76"/>
    <mergeCell ref="A78:A86"/>
    <mergeCell ref="C1:E1"/>
    <mergeCell ref="F1:H1"/>
    <mergeCell ref="A3:A14"/>
    <mergeCell ref="A15:A24"/>
    <mergeCell ref="A25:A33"/>
    <mergeCell ref="A34:A37"/>
    <mergeCell ref="A106:A118"/>
    <mergeCell ref="A119:A128"/>
    <mergeCell ref="A129:A134"/>
    <mergeCell ref="I1:M1"/>
    <mergeCell ref="A87:A96"/>
    <mergeCell ref="A97:A105"/>
  </mergeCells>
  <pageMargins left="0.7" right="0.7" top="0.75" bottom="0.75" header="0.3" footer="0.3"/>
  <pageSetup orientation="portrait" horizontalDpi="4294967293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3"/>
  <sheetViews>
    <sheetView zoomScale="80" zoomScaleNormal="80" workbookViewId="0">
      <selection activeCell="C9" sqref="C9"/>
    </sheetView>
  </sheetViews>
  <sheetFormatPr defaultRowHeight="12.75"/>
  <cols>
    <col min="1" max="1" width="2.85546875" style="30" customWidth="1"/>
    <col min="2" max="2" width="11.7109375" style="30" customWidth="1"/>
    <col min="3" max="8" width="41.5703125" style="30" customWidth="1"/>
    <col min="9" max="16384" width="9.140625" style="30"/>
  </cols>
  <sheetData>
    <row r="1" spans="1:15" ht="13.5">
      <c r="A1" s="260" t="s">
        <v>316</v>
      </c>
      <c r="B1" s="261"/>
      <c r="C1" s="262"/>
      <c r="D1" s="978"/>
      <c r="E1" s="979"/>
      <c r="F1" s="979"/>
      <c r="G1" s="979"/>
      <c r="H1" s="980"/>
    </row>
    <row r="2" spans="1:15" ht="13.5">
      <c r="A2" s="260" t="s">
        <v>317</v>
      </c>
      <c r="B2" s="261"/>
      <c r="C2" s="262"/>
      <c r="D2" s="978"/>
      <c r="E2" s="979"/>
      <c r="F2" s="979"/>
      <c r="G2" s="979"/>
      <c r="H2" s="980"/>
    </row>
    <row r="3" spans="1:15" ht="13.5">
      <c r="A3" s="260" t="s">
        <v>318</v>
      </c>
      <c r="B3" s="261"/>
      <c r="C3" s="262"/>
      <c r="D3" s="978"/>
      <c r="E3" s="979"/>
      <c r="F3" s="979"/>
      <c r="G3" s="979"/>
      <c r="H3" s="980"/>
    </row>
    <row r="4" spans="1:15" ht="13.5">
      <c r="A4" s="260" t="s">
        <v>319</v>
      </c>
      <c r="B4" s="261"/>
      <c r="C4" s="262"/>
      <c r="D4" s="978"/>
      <c r="E4" s="979"/>
      <c r="F4" s="979"/>
      <c r="G4" s="979"/>
      <c r="H4" s="980"/>
    </row>
    <row r="5" spans="1:15" ht="13.5">
      <c r="A5" s="260" t="s">
        <v>320</v>
      </c>
      <c r="B5" s="261"/>
      <c r="C5" s="262"/>
      <c r="D5" s="978"/>
      <c r="E5" s="979"/>
      <c r="F5" s="979"/>
      <c r="G5" s="979"/>
      <c r="H5" s="980"/>
    </row>
    <row r="6" spans="1:15" ht="13.5" thickBot="1">
      <c r="A6" s="263"/>
      <c r="B6" s="263"/>
      <c r="C6" s="263"/>
      <c r="D6" s="263"/>
      <c r="E6" s="263"/>
      <c r="F6" s="263"/>
      <c r="G6" s="263"/>
      <c r="H6" s="263"/>
    </row>
    <row r="7" spans="1:15">
      <c r="A7" s="981" t="s">
        <v>1058</v>
      </c>
      <c r="B7" s="982"/>
      <c r="C7" s="982"/>
      <c r="D7" s="982"/>
      <c r="E7" s="982"/>
      <c r="F7" s="982"/>
      <c r="G7" s="982"/>
      <c r="H7" s="983"/>
    </row>
    <row r="8" spans="1:15" ht="14.25" thickBot="1">
      <c r="A8" s="264" t="s">
        <v>321</v>
      </c>
      <c r="B8" s="265"/>
      <c r="C8" s="266" t="s">
        <v>322</v>
      </c>
      <c r="D8" s="266" t="s">
        <v>323</v>
      </c>
      <c r="E8" s="266" t="s">
        <v>324</v>
      </c>
      <c r="F8" s="266" t="s">
        <v>325</v>
      </c>
      <c r="G8" s="266" t="s">
        <v>326</v>
      </c>
      <c r="H8" s="267" t="s">
        <v>327</v>
      </c>
      <c r="O8" s="268"/>
    </row>
    <row r="9" spans="1:15" ht="39" thickBot="1">
      <c r="A9" s="269" t="s">
        <v>328</v>
      </c>
      <c r="B9" s="270"/>
      <c r="C9" s="271" t="s">
        <v>329</v>
      </c>
      <c r="D9" s="271" t="s">
        <v>330</v>
      </c>
      <c r="E9" s="271" t="s">
        <v>331</v>
      </c>
      <c r="F9" s="271" t="s">
        <v>332</v>
      </c>
      <c r="G9" s="271" t="s">
        <v>333</v>
      </c>
      <c r="H9" s="272" t="s">
        <v>334</v>
      </c>
      <c r="O9" s="268"/>
    </row>
    <row r="10" spans="1:15" ht="26.25" thickBot="1">
      <c r="A10" s="269" t="s">
        <v>335</v>
      </c>
      <c r="B10" s="270"/>
      <c r="C10" s="271" t="s">
        <v>336</v>
      </c>
      <c r="D10" s="271" t="s">
        <v>337</v>
      </c>
      <c r="E10" s="271" t="s">
        <v>338</v>
      </c>
      <c r="F10" s="271" t="s">
        <v>339</v>
      </c>
      <c r="G10" s="271" t="s">
        <v>340</v>
      </c>
      <c r="H10" s="272" t="s">
        <v>341</v>
      </c>
      <c r="O10" s="268"/>
    </row>
    <row r="11" spans="1:15" ht="39" thickBot="1">
      <c r="A11" s="269" t="s">
        <v>342</v>
      </c>
      <c r="B11" s="270"/>
      <c r="C11" s="271" t="s">
        <v>343</v>
      </c>
      <c r="D11" s="271" t="s">
        <v>344</v>
      </c>
      <c r="E11" s="271" t="s">
        <v>345</v>
      </c>
      <c r="F11" s="271" t="s">
        <v>346</v>
      </c>
      <c r="G11" s="271" t="s">
        <v>347</v>
      </c>
      <c r="H11" s="272" t="s">
        <v>348</v>
      </c>
      <c r="O11" s="268"/>
    </row>
    <row r="12" spans="1:15" ht="39" thickBot="1">
      <c r="A12" s="269" t="s">
        <v>349</v>
      </c>
      <c r="B12" s="270"/>
      <c r="C12" s="271" t="s">
        <v>350</v>
      </c>
      <c r="D12" s="271" t="s">
        <v>351</v>
      </c>
      <c r="E12" s="271" t="s">
        <v>352</v>
      </c>
      <c r="F12" s="271" t="s">
        <v>353</v>
      </c>
      <c r="G12" s="271" t="s">
        <v>354</v>
      </c>
      <c r="H12" s="272" t="s">
        <v>355</v>
      </c>
      <c r="O12" s="268"/>
    </row>
    <row r="13" spans="1:15" ht="26.25" thickBot="1">
      <c r="A13" s="269" t="s">
        <v>356</v>
      </c>
      <c r="B13" s="270"/>
      <c r="C13" s="271" t="s">
        <v>357</v>
      </c>
      <c r="D13" s="271" t="s">
        <v>358</v>
      </c>
      <c r="E13" s="271" t="s">
        <v>359</v>
      </c>
      <c r="F13" s="271" t="s">
        <v>360</v>
      </c>
      <c r="G13" s="271" t="s">
        <v>361</v>
      </c>
      <c r="H13" s="272" t="s">
        <v>362</v>
      </c>
      <c r="O13" s="268"/>
    </row>
    <row r="14" spans="1:15" ht="38.25">
      <c r="A14" s="976" t="s">
        <v>363</v>
      </c>
      <c r="B14" s="255" t="s">
        <v>364</v>
      </c>
      <c r="C14" s="273" t="s">
        <v>365</v>
      </c>
      <c r="D14" s="273" t="s">
        <v>366</v>
      </c>
      <c r="E14" s="273" t="s">
        <v>367</v>
      </c>
      <c r="F14" s="273" t="s">
        <v>368</v>
      </c>
      <c r="G14" s="273" t="s">
        <v>369</v>
      </c>
      <c r="H14" s="274" t="s">
        <v>370</v>
      </c>
    </row>
    <row r="15" spans="1:15">
      <c r="A15" s="976"/>
      <c r="B15" s="256" t="s">
        <v>371</v>
      </c>
      <c r="C15" s="275"/>
      <c r="D15" s="275"/>
      <c r="E15" s="275"/>
      <c r="F15" s="275"/>
      <c r="G15" s="275"/>
      <c r="H15" s="276"/>
    </row>
    <row r="16" spans="1:15">
      <c r="A16" s="976"/>
      <c r="B16" s="256" t="s">
        <v>372</v>
      </c>
      <c r="C16" s="275"/>
      <c r="D16" s="275"/>
      <c r="E16" s="275"/>
      <c r="F16" s="275"/>
      <c r="G16" s="275"/>
      <c r="H16" s="276"/>
    </row>
    <row r="17" spans="1:15">
      <c r="A17" s="976"/>
      <c r="B17" s="256" t="s">
        <v>373</v>
      </c>
      <c r="C17" s="275"/>
      <c r="D17" s="275"/>
      <c r="E17" s="275"/>
      <c r="F17" s="275"/>
      <c r="G17" s="275"/>
      <c r="H17" s="276"/>
    </row>
    <row r="18" spans="1:15">
      <c r="A18" s="976"/>
      <c r="B18" s="256" t="s">
        <v>374</v>
      </c>
      <c r="C18" s="275"/>
      <c r="D18" s="275"/>
      <c r="E18" s="275"/>
      <c r="F18" s="275"/>
      <c r="G18" s="275"/>
      <c r="H18" s="276"/>
    </row>
    <row r="19" spans="1:15">
      <c r="A19" s="976"/>
      <c r="B19" s="256" t="s">
        <v>375</v>
      </c>
      <c r="C19" s="275"/>
      <c r="D19" s="275"/>
      <c r="E19" s="275"/>
      <c r="F19" s="275"/>
      <c r="G19" s="275"/>
      <c r="H19" s="276"/>
    </row>
    <row r="20" spans="1:15" ht="13.5" thickBot="1">
      <c r="A20" s="977"/>
      <c r="B20" s="257" t="s">
        <v>376</v>
      </c>
      <c r="C20" s="277"/>
      <c r="D20" s="277"/>
      <c r="E20" s="277"/>
      <c r="F20" s="277"/>
      <c r="G20" s="277"/>
      <c r="H20" s="278"/>
    </row>
    <row r="21" spans="1:15" ht="13.5" thickBot="1">
      <c r="A21" s="263"/>
      <c r="B21" s="263"/>
      <c r="C21" s="263"/>
      <c r="D21" s="263"/>
      <c r="E21" s="263"/>
      <c r="F21" s="263"/>
      <c r="G21" s="263"/>
      <c r="H21" s="263"/>
    </row>
    <row r="22" spans="1:15">
      <c r="A22" s="981" t="s">
        <v>1059</v>
      </c>
      <c r="B22" s="982"/>
      <c r="C22" s="982"/>
      <c r="D22" s="982"/>
      <c r="E22" s="982"/>
      <c r="F22" s="982"/>
      <c r="G22" s="982"/>
      <c r="H22" s="983"/>
    </row>
    <row r="23" spans="1:15" ht="14.25" thickBot="1">
      <c r="A23" s="264" t="s">
        <v>321</v>
      </c>
      <c r="B23" s="265"/>
      <c r="C23" s="266" t="s">
        <v>322</v>
      </c>
      <c r="D23" s="266" t="s">
        <v>323</v>
      </c>
      <c r="E23" s="266" t="s">
        <v>324</v>
      </c>
      <c r="F23" s="266" t="s">
        <v>325</v>
      </c>
      <c r="G23" s="266" t="s">
        <v>326</v>
      </c>
      <c r="H23" s="267" t="s">
        <v>327</v>
      </c>
      <c r="O23" s="268"/>
    </row>
    <row r="24" spans="1:15" ht="51">
      <c r="A24" s="975" t="s">
        <v>328</v>
      </c>
      <c r="B24" s="258" t="s">
        <v>377</v>
      </c>
      <c r="C24" s="279" t="s">
        <v>378</v>
      </c>
      <c r="D24" s="279" t="s">
        <v>379</v>
      </c>
      <c r="E24" s="279" t="s">
        <v>380</v>
      </c>
      <c r="F24" s="279" t="s">
        <v>381</v>
      </c>
      <c r="G24" s="279" t="s">
        <v>382</v>
      </c>
      <c r="H24" s="280" t="s">
        <v>383</v>
      </c>
      <c r="O24" s="268"/>
    </row>
    <row r="25" spans="1:15">
      <c r="A25" s="976"/>
      <c r="B25" s="256" t="s">
        <v>384</v>
      </c>
      <c r="C25" s="281"/>
      <c r="D25" s="281"/>
      <c r="E25" s="281"/>
      <c r="F25" s="281"/>
      <c r="G25" s="281"/>
      <c r="H25" s="282"/>
      <c r="O25" s="268"/>
    </row>
    <row r="26" spans="1:15">
      <c r="A26" s="976"/>
      <c r="B26" s="256" t="s">
        <v>385</v>
      </c>
      <c r="C26" s="281"/>
      <c r="D26" s="281"/>
      <c r="E26" s="281"/>
      <c r="F26" s="281"/>
      <c r="G26" s="281"/>
      <c r="H26" s="282"/>
      <c r="O26" s="268"/>
    </row>
    <row r="27" spans="1:15" ht="13.5" thickBot="1">
      <c r="A27" s="977"/>
      <c r="B27" s="257" t="s">
        <v>385</v>
      </c>
      <c r="C27" s="283"/>
      <c r="D27" s="283"/>
      <c r="E27" s="283"/>
      <c r="F27" s="283"/>
      <c r="G27" s="283"/>
      <c r="H27" s="284"/>
      <c r="O27" s="268"/>
    </row>
    <row r="28" spans="1:15" ht="25.5">
      <c r="A28" s="975" t="s">
        <v>335</v>
      </c>
      <c r="B28" s="258" t="s">
        <v>377</v>
      </c>
      <c r="C28" s="279" t="s">
        <v>386</v>
      </c>
      <c r="D28" s="279"/>
      <c r="E28" s="279" t="s">
        <v>387</v>
      </c>
      <c r="F28" s="279" t="s">
        <v>388</v>
      </c>
      <c r="G28" s="279" t="s">
        <v>389</v>
      </c>
      <c r="H28" s="280" t="s">
        <v>390</v>
      </c>
      <c r="O28" s="268"/>
    </row>
    <row r="29" spans="1:15">
      <c r="A29" s="976"/>
      <c r="B29" s="256" t="s">
        <v>384</v>
      </c>
      <c r="C29" s="281"/>
      <c r="D29" s="281"/>
      <c r="E29" s="281"/>
      <c r="F29" s="281"/>
      <c r="G29" s="281"/>
      <c r="H29" s="282"/>
      <c r="O29" s="268"/>
    </row>
    <row r="30" spans="1:15">
      <c r="A30" s="976"/>
      <c r="B30" s="256" t="s">
        <v>385</v>
      </c>
      <c r="C30" s="281"/>
      <c r="D30" s="281"/>
      <c r="E30" s="281"/>
      <c r="F30" s="281"/>
      <c r="G30" s="281"/>
      <c r="H30" s="282"/>
      <c r="O30" s="268"/>
    </row>
    <row r="31" spans="1:15" ht="13.5" thickBot="1">
      <c r="A31" s="977"/>
      <c r="B31" s="257" t="s">
        <v>385</v>
      </c>
      <c r="C31" s="283"/>
      <c r="D31" s="283"/>
      <c r="E31" s="283"/>
      <c r="F31" s="283"/>
      <c r="G31" s="283"/>
      <c r="H31" s="284"/>
      <c r="O31" s="268"/>
    </row>
    <row r="32" spans="1:15" ht="51.75" thickBot="1">
      <c r="A32" s="269" t="s">
        <v>342</v>
      </c>
      <c r="B32" s="259"/>
      <c r="C32" s="285" t="s">
        <v>391</v>
      </c>
      <c r="D32" s="285" t="s">
        <v>392</v>
      </c>
      <c r="E32" s="285" t="s">
        <v>393</v>
      </c>
      <c r="F32" s="285" t="s">
        <v>394</v>
      </c>
      <c r="G32" s="285" t="s">
        <v>395</v>
      </c>
      <c r="H32" s="286" t="s">
        <v>396</v>
      </c>
    </row>
    <row r="33" spans="1:8" ht="39" thickBot="1">
      <c r="A33" s="269" t="s">
        <v>349</v>
      </c>
      <c r="B33" s="259"/>
      <c r="C33" s="285" t="s">
        <v>397</v>
      </c>
      <c r="D33" s="285" t="s">
        <v>398</v>
      </c>
      <c r="E33" s="285" t="s">
        <v>399</v>
      </c>
      <c r="F33" s="285" t="s">
        <v>400</v>
      </c>
      <c r="G33" s="285" t="s">
        <v>401</v>
      </c>
      <c r="H33" s="286" t="s">
        <v>402</v>
      </c>
    </row>
    <row r="34" spans="1:8" ht="51">
      <c r="A34" s="975" t="s">
        <v>356</v>
      </c>
      <c r="B34" s="258" t="s">
        <v>377</v>
      </c>
      <c r="C34" s="279" t="s">
        <v>403</v>
      </c>
      <c r="D34" s="279" t="s">
        <v>404</v>
      </c>
      <c r="E34" s="279" t="s">
        <v>405</v>
      </c>
      <c r="F34" s="279" t="s">
        <v>406</v>
      </c>
      <c r="G34" s="279" t="s">
        <v>407</v>
      </c>
      <c r="H34" s="280" t="s">
        <v>408</v>
      </c>
    </row>
    <row r="35" spans="1:8" ht="60" customHeight="1" thickBot="1">
      <c r="A35" s="976"/>
      <c r="B35" s="257" t="s">
        <v>385</v>
      </c>
      <c r="C35" s="283"/>
      <c r="D35" s="283" t="s">
        <v>409</v>
      </c>
      <c r="E35" s="283" t="s">
        <v>410</v>
      </c>
      <c r="F35" s="283"/>
      <c r="G35" s="283"/>
      <c r="H35" s="284" t="s">
        <v>411</v>
      </c>
    </row>
    <row r="36" spans="1:8" ht="25.5">
      <c r="A36" s="975" t="s">
        <v>363</v>
      </c>
      <c r="B36" s="258" t="s">
        <v>364</v>
      </c>
      <c r="C36" s="279" t="s">
        <v>412</v>
      </c>
      <c r="D36" s="279" t="s">
        <v>413</v>
      </c>
      <c r="E36" s="279" t="s">
        <v>414</v>
      </c>
      <c r="F36" s="279" t="s">
        <v>415</v>
      </c>
      <c r="G36" s="279" t="s">
        <v>416</v>
      </c>
      <c r="H36" s="280" t="s">
        <v>417</v>
      </c>
    </row>
    <row r="37" spans="1:8">
      <c r="A37" s="976"/>
      <c r="B37" s="256" t="s">
        <v>371</v>
      </c>
      <c r="C37" s="281"/>
      <c r="D37" s="281"/>
      <c r="E37" s="281"/>
      <c r="F37" s="281"/>
      <c r="G37" s="281"/>
      <c r="H37" s="282"/>
    </row>
    <row r="38" spans="1:8">
      <c r="A38" s="976"/>
      <c r="B38" s="256" t="s">
        <v>372</v>
      </c>
      <c r="C38" s="281"/>
      <c r="D38" s="281"/>
      <c r="E38" s="281"/>
      <c r="F38" s="281"/>
      <c r="G38" s="281"/>
      <c r="H38" s="282"/>
    </row>
    <row r="39" spans="1:8">
      <c r="A39" s="976"/>
      <c r="B39" s="256" t="s">
        <v>373</v>
      </c>
      <c r="C39" s="281"/>
      <c r="D39" s="281"/>
      <c r="E39" s="281"/>
      <c r="F39" s="281"/>
      <c r="G39" s="281"/>
      <c r="H39" s="282"/>
    </row>
    <row r="40" spans="1:8">
      <c r="A40" s="976"/>
      <c r="B40" s="256" t="s">
        <v>374</v>
      </c>
      <c r="C40" s="281"/>
      <c r="D40" s="281"/>
      <c r="E40" s="281"/>
      <c r="F40" s="281"/>
      <c r="G40" s="281"/>
      <c r="H40" s="282"/>
    </row>
    <row r="41" spans="1:8">
      <c r="A41" s="976"/>
      <c r="B41" s="256" t="s">
        <v>375</v>
      </c>
      <c r="C41" s="281"/>
      <c r="D41" s="281"/>
      <c r="E41" s="281"/>
      <c r="F41" s="281"/>
      <c r="G41" s="281"/>
      <c r="H41" s="282"/>
    </row>
    <row r="42" spans="1:8" ht="13.5" thickBot="1">
      <c r="A42" s="977"/>
      <c r="B42" s="257" t="s">
        <v>376</v>
      </c>
      <c r="C42" s="283"/>
      <c r="D42" s="283"/>
      <c r="E42" s="283"/>
      <c r="F42" s="283"/>
      <c r="G42" s="283"/>
      <c r="H42" s="284"/>
    </row>
    <row r="43" spans="1:8">
      <c r="A43" s="263"/>
      <c r="B43" s="263"/>
      <c r="C43" s="263"/>
      <c r="D43" s="263"/>
      <c r="E43" s="263"/>
      <c r="F43" s="263"/>
      <c r="G43" s="263"/>
      <c r="H43" s="263"/>
    </row>
  </sheetData>
  <mergeCells count="12">
    <mergeCell ref="A36:A42"/>
    <mergeCell ref="D1:H1"/>
    <mergeCell ref="D2:H2"/>
    <mergeCell ref="D3:H3"/>
    <mergeCell ref="D4:H4"/>
    <mergeCell ref="D5:H5"/>
    <mergeCell ref="A7:H7"/>
    <mergeCell ref="A14:A20"/>
    <mergeCell ref="A22:H22"/>
    <mergeCell ref="A24:A27"/>
    <mergeCell ref="A28:A31"/>
    <mergeCell ref="A34:A35"/>
  </mergeCells>
  <pageMargins left="0.7" right="0.7" top="0.75" bottom="0.75" header="0.3" footer="0.3"/>
  <pageSetup scale="46" fitToHeight="0" orientation="landscape" r:id="rId1"/>
  <rowBreaks count="1" manualBreakCount="1">
    <brk id="21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F11"/>
  <sheetViews>
    <sheetView zoomScale="90" zoomScaleNormal="90" workbookViewId="0">
      <selection activeCell="A2" sqref="A2"/>
    </sheetView>
  </sheetViews>
  <sheetFormatPr defaultRowHeight="12.75"/>
  <cols>
    <col min="1" max="1" width="13.5703125" style="30" bestFit="1" customWidth="1"/>
    <col min="2" max="6" width="41.5703125" style="30" customWidth="1"/>
    <col min="7" max="16384" width="9.140625" style="30"/>
  </cols>
  <sheetData>
    <row r="1" spans="1:6">
      <c r="A1" s="984" t="s">
        <v>418</v>
      </c>
      <c r="B1" s="984"/>
      <c r="C1" s="984"/>
      <c r="D1" s="984"/>
      <c r="E1" s="984"/>
      <c r="F1" s="984"/>
    </row>
    <row r="2" spans="1:6" ht="13.5">
      <c r="A2" s="287" t="s">
        <v>419</v>
      </c>
      <c r="B2" s="288" t="s">
        <v>420</v>
      </c>
      <c r="C2" s="288" t="s">
        <v>421</v>
      </c>
      <c r="D2" s="288" t="s">
        <v>422</v>
      </c>
      <c r="E2" s="288" t="s">
        <v>423</v>
      </c>
      <c r="F2" s="288" t="s">
        <v>424</v>
      </c>
    </row>
    <row r="3" spans="1:6">
      <c r="A3" s="289" t="s">
        <v>377</v>
      </c>
      <c r="B3" s="290"/>
      <c r="C3" s="290"/>
      <c r="D3" s="290"/>
      <c r="E3" s="290"/>
      <c r="F3" s="290"/>
    </row>
    <row r="4" spans="1:6">
      <c r="A4" s="289" t="s">
        <v>425</v>
      </c>
      <c r="B4" s="290"/>
      <c r="C4" s="290"/>
      <c r="D4" s="290"/>
      <c r="E4" s="290"/>
      <c r="F4" s="290"/>
    </row>
    <row r="5" spans="1:6">
      <c r="A5" s="289" t="s">
        <v>426</v>
      </c>
      <c r="B5" s="290"/>
      <c r="C5" s="290"/>
      <c r="D5" s="290"/>
      <c r="E5" s="290"/>
      <c r="F5" s="290"/>
    </row>
    <row r="6" spans="1:6">
      <c r="A6" s="289" t="s">
        <v>384</v>
      </c>
      <c r="B6" s="290"/>
      <c r="C6" s="290"/>
      <c r="D6" s="290"/>
      <c r="E6" s="290"/>
      <c r="F6" s="290"/>
    </row>
    <row r="7" spans="1:6">
      <c r="A7" s="289" t="s">
        <v>385</v>
      </c>
      <c r="B7" s="290"/>
      <c r="C7" s="290"/>
      <c r="D7" s="290"/>
      <c r="E7" s="290"/>
      <c r="F7" s="290"/>
    </row>
    <row r="8" spans="1:6">
      <c r="A8" s="289" t="s">
        <v>385</v>
      </c>
      <c r="B8" s="290"/>
      <c r="C8" s="290"/>
      <c r="D8" s="290"/>
      <c r="E8" s="290"/>
      <c r="F8" s="290"/>
    </row>
    <row r="9" spans="1:6">
      <c r="A9" s="289" t="s">
        <v>427</v>
      </c>
      <c r="B9" s="290"/>
      <c r="C9" s="290"/>
      <c r="D9" s="290"/>
      <c r="E9" s="290"/>
      <c r="F9" s="290"/>
    </row>
    <row r="10" spans="1:6">
      <c r="A10" s="289" t="s">
        <v>427</v>
      </c>
      <c r="B10" s="290"/>
      <c r="C10" s="290"/>
      <c r="D10" s="290"/>
      <c r="E10" s="290"/>
      <c r="F10" s="290"/>
    </row>
    <row r="11" spans="1:6">
      <c r="A11" s="263"/>
      <c r="B11" s="263"/>
      <c r="C11" s="263"/>
      <c r="D11" s="263"/>
      <c r="E11" s="263"/>
      <c r="F11" s="263"/>
    </row>
  </sheetData>
  <mergeCells count="1">
    <mergeCell ref="A1:F1"/>
  </mergeCells>
  <pageMargins left="0.7" right="0.7" top="0.75" bottom="0.75" header="0.3" footer="0.3"/>
  <pageSetup scale="54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Z72"/>
  <sheetViews>
    <sheetView zoomScaleNormal="100" workbookViewId="0">
      <selection activeCell="A3" sqref="A3:F17"/>
    </sheetView>
  </sheetViews>
  <sheetFormatPr defaultColWidth="4.7109375" defaultRowHeight="15"/>
  <cols>
    <col min="1" max="16384" width="4.7109375" style="716"/>
  </cols>
  <sheetData>
    <row r="1" spans="1:26" s="718" customFormat="1" ht="13.5" thickBot="1">
      <c r="A1" s="714" t="s">
        <v>2373</v>
      </c>
      <c r="B1" s="711"/>
      <c r="C1" s="711"/>
      <c r="D1" s="711"/>
      <c r="E1" s="711"/>
      <c r="F1" s="711"/>
      <c r="G1" s="711"/>
      <c r="H1" s="711"/>
      <c r="I1" s="711"/>
      <c r="J1" s="711"/>
      <c r="K1" s="711"/>
      <c r="L1" s="711"/>
      <c r="M1" s="711"/>
      <c r="N1" s="711"/>
      <c r="O1" s="711"/>
      <c r="P1" s="711"/>
      <c r="Q1" s="711"/>
      <c r="R1" s="711"/>
      <c r="S1" s="711"/>
      <c r="T1" s="711"/>
      <c r="U1" s="711"/>
      <c r="V1" s="711"/>
      <c r="W1" s="711"/>
      <c r="X1" s="711"/>
      <c r="Y1" s="711"/>
      <c r="Z1" s="712"/>
    </row>
    <row r="2" spans="1:26" s="718" customFormat="1" ht="15" customHeight="1">
      <c r="A2" s="997" t="s">
        <v>630</v>
      </c>
      <c r="B2" s="995"/>
      <c r="C2" s="995"/>
      <c r="D2" s="995"/>
      <c r="E2" s="995"/>
      <c r="F2" s="996"/>
      <c r="G2" s="997" t="s">
        <v>2374</v>
      </c>
      <c r="H2" s="995"/>
      <c r="I2" s="995"/>
      <c r="J2" s="995"/>
      <c r="K2" s="995"/>
      <c r="L2" s="995"/>
      <c r="M2" s="995"/>
      <c r="N2" s="995"/>
      <c r="O2" s="995"/>
      <c r="P2" s="995"/>
      <c r="Q2" s="995"/>
      <c r="R2" s="995"/>
      <c r="S2" s="995"/>
      <c r="T2" s="996"/>
      <c r="U2" s="995" t="s">
        <v>2336</v>
      </c>
      <c r="V2" s="995"/>
      <c r="W2" s="995"/>
      <c r="X2" s="995"/>
      <c r="Y2" s="995"/>
      <c r="Z2" s="996"/>
    </row>
    <row r="3" spans="1:26" s="180" customFormat="1" ht="15" customHeight="1">
      <c r="A3" s="1004"/>
      <c r="B3" s="1005"/>
      <c r="C3" s="1005"/>
      <c r="D3" s="1005"/>
      <c r="E3" s="1005"/>
      <c r="F3" s="1006"/>
      <c r="G3" s="998"/>
      <c r="H3" s="999"/>
      <c r="I3" s="999"/>
      <c r="J3" s="999"/>
      <c r="K3" s="999"/>
      <c r="L3" s="999"/>
      <c r="M3" s="999"/>
      <c r="N3" s="999"/>
      <c r="O3" s="999"/>
      <c r="P3" s="999"/>
      <c r="Q3" s="999"/>
      <c r="R3" s="999"/>
      <c r="S3" s="999"/>
      <c r="T3" s="1000"/>
      <c r="U3" s="1004"/>
      <c r="V3" s="1005"/>
      <c r="W3" s="1005"/>
      <c r="X3" s="1005"/>
      <c r="Y3" s="1005"/>
      <c r="Z3" s="1006"/>
    </row>
    <row r="4" spans="1:26" s="180" customFormat="1" ht="15" customHeight="1">
      <c r="A4" s="1007"/>
      <c r="B4" s="1008"/>
      <c r="C4" s="1008"/>
      <c r="D4" s="1008"/>
      <c r="E4" s="1008"/>
      <c r="F4" s="1009"/>
      <c r="G4" s="998"/>
      <c r="H4" s="999"/>
      <c r="I4" s="999"/>
      <c r="J4" s="999"/>
      <c r="K4" s="999"/>
      <c r="L4" s="999"/>
      <c r="M4" s="999"/>
      <c r="N4" s="999"/>
      <c r="O4" s="999"/>
      <c r="P4" s="999"/>
      <c r="Q4" s="999"/>
      <c r="R4" s="999"/>
      <c r="S4" s="999"/>
      <c r="T4" s="1000"/>
      <c r="U4" s="1007"/>
      <c r="V4" s="1008"/>
      <c r="W4" s="1008"/>
      <c r="X4" s="1008"/>
      <c r="Y4" s="1008"/>
      <c r="Z4" s="1009"/>
    </row>
    <row r="5" spans="1:26" s="180" customFormat="1" ht="15" customHeight="1">
      <c r="A5" s="1007"/>
      <c r="B5" s="1008"/>
      <c r="C5" s="1008"/>
      <c r="D5" s="1008"/>
      <c r="E5" s="1008"/>
      <c r="F5" s="1009"/>
      <c r="G5" s="998"/>
      <c r="H5" s="999"/>
      <c r="I5" s="999"/>
      <c r="J5" s="999"/>
      <c r="K5" s="999"/>
      <c r="L5" s="999"/>
      <c r="M5" s="999"/>
      <c r="N5" s="999"/>
      <c r="O5" s="999"/>
      <c r="P5" s="999"/>
      <c r="Q5" s="999"/>
      <c r="R5" s="999"/>
      <c r="S5" s="999"/>
      <c r="T5" s="1000"/>
      <c r="U5" s="1007"/>
      <c r="V5" s="1008"/>
      <c r="W5" s="1008"/>
      <c r="X5" s="1008"/>
      <c r="Y5" s="1008"/>
      <c r="Z5" s="1009"/>
    </row>
    <row r="6" spans="1:26" s="180" customFormat="1" ht="15" customHeight="1">
      <c r="A6" s="1007"/>
      <c r="B6" s="1008"/>
      <c r="C6" s="1008"/>
      <c r="D6" s="1008"/>
      <c r="E6" s="1008"/>
      <c r="F6" s="1009"/>
      <c r="G6" s="998"/>
      <c r="H6" s="999"/>
      <c r="I6" s="999"/>
      <c r="J6" s="999"/>
      <c r="K6" s="999"/>
      <c r="L6" s="999"/>
      <c r="M6" s="999"/>
      <c r="N6" s="999"/>
      <c r="O6" s="999"/>
      <c r="P6" s="999"/>
      <c r="Q6" s="999"/>
      <c r="R6" s="999"/>
      <c r="S6" s="999"/>
      <c r="T6" s="1000"/>
      <c r="U6" s="1007"/>
      <c r="V6" s="1008"/>
      <c r="W6" s="1008"/>
      <c r="X6" s="1008"/>
      <c r="Y6" s="1008"/>
      <c r="Z6" s="1009"/>
    </row>
    <row r="7" spans="1:26" s="180" customFormat="1" ht="15" customHeight="1">
      <c r="A7" s="1007"/>
      <c r="B7" s="1008"/>
      <c r="C7" s="1008"/>
      <c r="D7" s="1008"/>
      <c r="E7" s="1008"/>
      <c r="F7" s="1009"/>
      <c r="G7" s="998"/>
      <c r="H7" s="999"/>
      <c r="I7" s="999"/>
      <c r="J7" s="999"/>
      <c r="K7" s="999"/>
      <c r="L7" s="999"/>
      <c r="M7" s="999"/>
      <c r="N7" s="999"/>
      <c r="O7" s="999"/>
      <c r="P7" s="999"/>
      <c r="Q7" s="999"/>
      <c r="R7" s="999"/>
      <c r="S7" s="999"/>
      <c r="T7" s="1000"/>
      <c r="U7" s="1007"/>
      <c r="V7" s="1008"/>
      <c r="W7" s="1008"/>
      <c r="X7" s="1008"/>
      <c r="Y7" s="1008"/>
      <c r="Z7" s="1009"/>
    </row>
    <row r="8" spans="1:26" s="180" customFormat="1" ht="15" customHeight="1">
      <c r="A8" s="1007"/>
      <c r="B8" s="1008"/>
      <c r="C8" s="1008"/>
      <c r="D8" s="1008"/>
      <c r="E8" s="1008"/>
      <c r="F8" s="1009"/>
      <c r="G8" s="998"/>
      <c r="H8" s="999"/>
      <c r="I8" s="999"/>
      <c r="J8" s="999"/>
      <c r="K8" s="999"/>
      <c r="L8" s="999"/>
      <c r="M8" s="999"/>
      <c r="N8" s="999"/>
      <c r="O8" s="999"/>
      <c r="P8" s="999"/>
      <c r="Q8" s="999"/>
      <c r="R8" s="999"/>
      <c r="S8" s="999"/>
      <c r="T8" s="1000"/>
      <c r="U8" s="1007"/>
      <c r="V8" s="1008"/>
      <c r="W8" s="1008"/>
      <c r="X8" s="1008"/>
      <c r="Y8" s="1008"/>
      <c r="Z8" s="1009"/>
    </row>
    <row r="9" spans="1:26" s="180" customFormat="1" ht="15" customHeight="1">
      <c r="A9" s="1007"/>
      <c r="B9" s="1008"/>
      <c r="C9" s="1008"/>
      <c r="D9" s="1008"/>
      <c r="E9" s="1008"/>
      <c r="F9" s="1009"/>
      <c r="G9" s="998"/>
      <c r="H9" s="999"/>
      <c r="I9" s="999"/>
      <c r="J9" s="999"/>
      <c r="K9" s="999"/>
      <c r="L9" s="999"/>
      <c r="M9" s="999"/>
      <c r="N9" s="999"/>
      <c r="O9" s="999"/>
      <c r="P9" s="999"/>
      <c r="Q9" s="999"/>
      <c r="R9" s="999"/>
      <c r="S9" s="999"/>
      <c r="T9" s="1000"/>
      <c r="U9" s="1007"/>
      <c r="V9" s="1008"/>
      <c r="W9" s="1008"/>
      <c r="X9" s="1008"/>
      <c r="Y9" s="1008"/>
      <c r="Z9" s="1009"/>
    </row>
    <row r="10" spans="1:26" s="180" customFormat="1" ht="15" customHeight="1">
      <c r="A10" s="1007"/>
      <c r="B10" s="1008"/>
      <c r="C10" s="1008"/>
      <c r="D10" s="1008"/>
      <c r="E10" s="1008"/>
      <c r="F10" s="1009"/>
      <c r="G10" s="998"/>
      <c r="H10" s="999"/>
      <c r="I10" s="999"/>
      <c r="J10" s="999"/>
      <c r="K10" s="999"/>
      <c r="L10" s="999"/>
      <c r="M10" s="999"/>
      <c r="N10" s="999"/>
      <c r="O10" s="999"/>
      <c r="P10" s="999"/>
      <c r="Q10" s="999"/>
      <c r="R10" s="999"/>
      <c r="S10" s="999"/>
      <c r="T10" s="1000"/>
      <c r="U10" s="1007"/>
      <c r="V10" s="1008"/>
      <c r="W10" s="1008"/>
      <c r="X10" s="1008"/>
      <c r="Y10" s="1008"/>
      <c r="Z10" s="1009"/>
    </row>
    <row r="11" spans="1:26" s="180" customFormat="1" ht="15" customHeight="1">
      <c r="A11" s="1007"/>
      <c r="B11" s="1008"/>
      <c r="C11" s="1008"/>
      <c r="D11" s="1008"/>
      <c r="E11" s="1008"/>
      <c r="F11" s="1009"/>
      <c r="G11" s="998"/>
      <c r="H11" s="999"/>
      <c r="I11" s="999"/>
      <c r="J11" s="999"/>
      <c r="K11" s="999"/>
      <c r="L11" s="999"/>
      <c r="M11" s="999"/>
      <c r="N11" s="999"/>
      <c r="O11" s="999"/>
      <c r="P11" s="999"/>
      <c r="Q11" s="999"/>
      <c r="R11" s="999"/>
      <c r="S11" s="999"/>
      <c r="T11" s="1000"/>
      <c r="U11" s="1007"/>
      <c r="V11" s="1008"/>
      <c r="W11" s="1008"/>
      <c r="X11" s="1008"/>
      <c r="Y11" s="1008"/>
      <c r="Z11" s="1009"/>
    </row>
    <row r="12" spans="1:26" s="180" customFormat="1" ht="15" customHeight="1">
      <c r="A12" s="1007"/>
      <c r="B12" s="1008"/>
      <c r="C12" s="1008"/>
      <c r="D12" s="1008"/>
      <c r="E12" s="1008"/>
      <c r="F12" s="1009"/>
      <c r="G12" s="998"/>
      <c r="H12" s="999"/>
      <c r="I12" s="999"/>
      <c r="J12" s="999"/>
      <c r="K12" s="999"/>
      <c r="L12" s="999"/>
      <c r="M12" s="999"/>
      <c r="N12" s="999"/>
      <c r="O12" s="999"/>
      <c r="P12" s="999"/>
      <c r="Q12" s="999"/>
      <c r="R12" s="999"/>
      <c r="S12" s="999"/>
      <c r="T12" s="1000"/>
      <c r="U12" s="1007"/>
      <c r="V12" s="1008"/>
      <c r="W12" s="1008"/>
      <c r="X12" s="1008"/>
      <c r="Y12" s="1008"/>
      <c r="Z12" s="1009"/>
    </row>
    <row r="13" spans="1:26" s="180" customFormat="1" ht="15" customHeight="1">
      <c r="A13" s="1007"/>
      <c r="B13" s="1008"/>
      <c r="C13" s="1008"/>
      <c r="D13" s="1008"/>
      <c r="E13" s="1008"/>
      <c r="F13" s="1009"/>
      <c r="G13" s="998"/>
      <c r="H13" s="999"/>
      <c r="I13" s="999"/>
      <c r="J13" s="999"/>
      <c r="K13" s="999"/>
      <c r="L13" s="999"/>
      <c r="M13" s="999"/>
      <c r="N13" s="999"/>
      <c r="O13" s="999"/>
      <c r="P13" s="999"/>
      <c r="Q13" s="999"/>
      <c r="R13" s="999"/>
      <c r="S13" s="999"/>
      <c r="T13" s="1000"/>
      <c r="U13" s="1007"/>
      <c r="V13" s="1008"/>
      <c r="W13" s="1008"/>
      <c r="X13" s="1008"/>
      <c r="Y13" s="1008"/>
      <c r="Z13" s="1009"/>
    </row>
    <row r="14" spans="1:26" s="180" customFormat="1" ht="15" customHeight="1">
      <c r="A14" s="1007"/>
      <c r="B14" s="1008"/>
      <c r="C14" s="1008"/>
      <c r="D14" s="1008"/>
      <c r="E14" s="1008"/>
      <c r="F14" s="1009"/>
      <c r="G14" s="998"/>
      <c r="H14" s="999"/>
      <c r="I14" s="999"/>
      <c r="J14" s="999"/>
      <c r="K14" s="999"/>
      <c r="L14" s="999"/>
      <c r="M14" s="999"/>
      <c r="N14" s="999"/>
      <c r="O14" s="999"/>
      <c r="P14" s="999"/>
      <c r="Q14" s="999"/>
      <c r="R14" s="999"/>
      <c r="S14" s="999"/>
      <c r="T14" s="1000"/>
      <c r="U14" s="1007"/>
      <c r="V14" s="1008"/>
      <c r="W14" s="1008"/>
      <c r="X14" s="1008"/>
      <c r="Y14" s="1008"/>
      <c r="Z14" s="1009"/>
    </row>
    <row r="15" spans="1:26" s="180" customFormat="1" ht="15" customHeight="1">
      <c r="A15" s="1007"/>
      <c r="B15" s="1008"/>
      <c r="C15" s="1008"/>
      <c r="D15" s="1008"/>
      <c r="E15" s="1008"/>
      <c r="F15" s="1009"/>
      <c r="G15" s="998"/>
      <c r="H15" s="999"/>
      <c r="I15" s="999"/>
      <c r="J15" s="999"/>
      <c r="K15" s="999"/>
      <c r="L15" s="999"/>
      <c r="M15" s="999"/>
      <c r="N15" s="999"/>
      <c r="O15" s="999"/>
      <c r="P15" s="999"/>
      <c r="Q15" s="999"/>
      <c r="R15" s="999"/>
      <c r="S15" s="999"/>
      <c r="T15" s="1000"/>
      <c r="U15" s="1007"/>
      <c r="V15" s="1008"/>
      <c r="W15" s="1008"/>
      <c r="X15" s="1008"/>
      <c r="Y15" s="1008"/>
      <c r="Z15" s="1009"/>
    </row>
    <row r="16" spans="1:26" s="180" customFormat="1" ht="15" customHeight="1">
      <c r="A16" s="1007"/>
      <c r="B16" s="1008"/>
      <c r="C16" s="1008"/>
      <c r="D16" s="1008"/>
      <c r="E16" s="1008"/>
      <c r="F16" s="1009"/>
      <c r="G16" s="998"/>
      <c r="H16" s="999"/>
      <c r="I16" s="999"/>
      <c r="J16" s="999"/>
      <c r="K16" s="999"/>
      <c r="L16" s="999"/>
      <c r="M16" s="999"/>
      <c r="N16" s="999"/>
      <c r="O16" s="999"/>
      <c r="P16" s="999"/>
      <c r="Q16" s="999"/>
      <c r="R16" s="999"/>
      <c r="S16" s="999"/>
      <c r="T16" s="1000"/>
      <c r="U16" s="1007"/>
      <c r="V16" s="1008"/>
      <c r="W16" s="1008"/>
      <c r="X16" s="1008"/>
      <c r="Y16" s="1008"/>
      <c r="Z16" s="1009"/>
    </row>
    <row r="17" spans="1:26" s="180" customFormat="1" ht="15.75" customHeight="1" thickBot="1">
      <c r="A17" s="1010"/>
      <c r="B17" s="1011"/>
      <c r="C17" s="1011"/>
      <c r="D17" s="1011"/>
      <c r="E17" s="1011"/>
      <c r="F17" s="1012"/>
      <c r="G17" s="1001"/>
      <c r="H17" s="1002"/>
      <c r="I17" s="1002"/>
      <c r="J17" s="1002"/>
      <c r="K17" s="1002"/>
      <c r="L17" s="1002"/>
      <c r="M17" s="1002"/>
      <c r="N17" s="1002"/>
      <c r="O17" s="1002"/>
      <c r="P17" s="1002"/>
      <c r="Q17" s="1002"/>
      <c r="R17" s="1002"/>
      <c r="S17" s="1002"/>
      <c r="T17" s="1003"/>
      <c r="U17" s="1010"/>
      <c r="V17" s="1011"/>
      <c r="W17" s="1011"/>
      <c r="X17" s="1011"/>
      <c r="Y17" s="1011"/>
      <c r="Z17" s="1012"/>
    </row>
    <row r="18" spans="1:26" s="718" customFormat="1" ht="12.75">
      <c r="A18" s="723" t="s">
        <v>2358</v>
      </c>
      <c r="B18" s="724"/>
      <c r="C18" s="724"/>
      <c r="D18" s="724"/>
      <c r="E18" s="724"/>
      <c r="F18" s="724"/>
      <c r="G18" s="724"/>
      <c r="H18" s="725"/>
      <c r="I18" s="1017" t="s">
        <v>586</v>
      </c>
      <c r="J18" s="1017"/>
      <c r="K18" s="1017"/>
      <c r="L18" s="1017"/>
      <c r="M18" s="1017"/>
      <c r="N18" s="1017"/>
      <c r="O18" s="1017"/>
      <c r="P18" s="1017"/>
      <c r="Q18" s="1017"/>
      <c r="R18" s="1017" t="s">
        <v>2359</v>
      </c>
      <c r="S18" s="1017"/>
      <c r="T18" s="1017"/>
      <c r="U18" s="1017"/>
      <c r="V18" s="1017"/>
      <c r="W18" s="1017"/>
      <c r="X18" s="1017"/>
      <c r="Y18" s="1017"/>
      <c r="Z18" s="1018"/>
    </row>
    <row r="19" spans="1:26" s="726" customFormat="1" ht="15" customHeight="1">
      <c r="A19" s="985"/>
      <c r="B19" s="986"/>
      <c r="C19" s="986"/>
      <c r="D19" s="986"/>
      <c r="E19" s="986"/>
      <c r="F19" s="986"/>
      <c r="G19" s="986"/>
      <c r="H19" s="986"/>
      <c r="I19" s="986"/>
      <c r="J19" s="986"/>
      <c r="K19" s="986"/>
      <c r="L19" s="986"/>
      <c r="M19" s="986"/>
      <c r="N19" s="986"/>
      <c r="O19" s="986"/>
      <c r="P19" s="986"/>
      <c r="Q19" s="986"/>
      <c r="R19" s="986"/>
      <c r="S19" s="986"/>
      <c r="T19" s="986"/>
      <c r="U19" s="986"/>
      <c r="V19" s="986"/>
      <c r="W19" s="986"/>
      <c r="X19" s="986"/>
      <c r="Y19" s="986"/>
      <c r="Z19" s="987"/>
    </row>
    <row r="20" spans="1:26" s="720" customFormat="1" ht="15.75">
      <c r="A20" s="985"/>
      <c r="B20" s="986"/>
      <c r="C20" s="986"/>
      <c r="D20" s="986"/>
      <c r="E20" s="986"/>
      <c r="F20" s="986"/>
      <c r="G20" s="986"/>
      <c r="H20" s="986"/>
      <c r="I20" s="986"/>
      <c r="J20" s="986"/>
      <c r="K20" s="986"/>
      <c r="L20" s="986"/>
      <c r="M20" s="986"/>
      <c r="N20" s="986"/>
      <c r="O20" s="986"/>
      <c r="P20" s="986"/>
      <c r="Q20" s="986"/>
      <c r="R20" s="986"/>
      <c r="S20" s="986"/>
      <c r="T20" s="986"/>
      <c r="U20" s="986"/>
      <c r="V20" s="986"/>
      <c r="W20" s="986"/>
      <c r="X20" s="986"/>
      <c r="Y20" s="986"/>
      <c r="Z20" s="987"/>
    </row>
    <row r="21" spans="1:26" s="728" customFormat="1" ht="15.75">
      <c r="A21" s="985"/>
      <c r="B21" s="986"/>
      <c r="C21" s="986"/>
      <c r="D21" s="986"/>
      <c r="E21" s="986"/>
      <c r="F21" s="986"/>
      <c r="G21" s="986"/>
      <c r="H21" s="986"/>
      <c r="I21" s="986"/>
      <c r="J21" s="986"/>
      <c r="K21" s="986"/>
      <c r="L21" s="986"/>
      <c r="M21" s="986"/>
      <c r="N21" s="986"/>
      <c r="O21" s="986"/>
      <c r="P21" s="986"/>
      <c r="Q21" s="986"/>
      <c r="R21" s="986"/>
      <c r="S21" s="986"/>
      <c r="T21" s="986"/>
      <c r="U21" s="986"/>
      <c r="V21" s="986"/>
      <c r="W21" s="986"/>
      <c r="X21" s="986"/>
      <c r="Y21" s="986"/>
      <c r="Z21" s="987"/>
    </row>
    <row r="22" spans="1:26" s="727" customFormat="1" ht="15.75">
      <c r="A22" s="985"/>
      <c r="B22" s="986"/>
      <c r="C22" s="986"/>
      <c r="D22" s="986"/>
      <c r="E22" s="986"/>
      <c r="F22" s="986"/>
      <c r="G22" s="986"/>
      <c r="H22" s="986"/>
      <c r="I22" s="986"/>
      <c r="J22" s="986"/>
      <c r="K22" s="986"/>
      <c r="L22" s="986"/>
      <c r="M22" s="986"/>
      <c r="N22" s="986"/>
      <c r="O22" s="986"/>
      <c r="P22" s="986"/>
      <c r="Q22" s="986"/>
      <c r="R22" s="986"/>
      <c r="S22" s="986"/>
      <c r="T22" s="986"/>
      <c r="U22" s="986"/>
      <c r="V22" s="986"/>
      <c r="W22" s="986"/>
      <c r="X22" s="986"/>
      <c r="Y22" s="986"/>
      <c r="Z22" s="987"/>
    </row>
    <row r="23" spans="1:26" s="727" customFormat="1" ht="15.75">
      <c r="A23" s="985"/>
      <c r="B23" s="986"/>
      <c r="C23" s="986"/>
      <c r="D23" s="986"/>
      <c r="E23" s="986"/>
      <c r="F23" s="986"/>
      <c r="G23" s="986"/>
      <c r="H23" s="986"/>
      <c r="I23" s="986"/>
      <c r="J23" s="986"/>
      <c r="K23" s="986"/>
      <c r="L23" s="986"/>
      <c r="M23" s="986"/>
      <c r="N23" s="986"/>
      <c r="O23" s="986"/>
      <c r="P23" s="986"/>
      <c r="Q23" s="986"/>
      <c r="R23" s="986"/>
      <c r="S23" s="986"/>
      <c r="T23" s="986"/>
      <c r="U23" s="986"/>
      <c r="V23" s="986"/>
      <c r="W23" s="986"/>
      <c r="X23" s="986"/>
      <c r="Y23" s="986"/>
      <c r="Z23" s="987"/>
    </row>
    <row r="24" spans="1:26" s="727" customFormat="1" ht="16.5" thickBot="1">
      <c r="A24" s="1029"/>
      <c r="B24" s="1030"/>
      <c r="C24" s="1030"/>
      <c r="D24" s="1030"/>
      <c r="E24" s="1030"/>
      <c r="F24" s="1030"/>
      <c r="G24" s="1030"/>
      <c r="H24" s="1030"/>
      <c r="I24" s="1030"/>
      <c r="J24" s="1030"/>
      <c r="K24" s="1030"/>
      <c r="L24" s="1030"/>
      <c r="M24" s="1030"/>
      <c r="N24" s="1030"/>
      <c r="O24" s="1030"/>
      <c r="P24" s="1030"/>
      <c r="Q24" s="1030"/>
      <c r="R24" s="1030"/>
      <c r="S24" s="1030"/>
      <c r="T24" s="1030"/>
      <c r="U24" s="1030"/>
      <c r="V24" s="1030"/>
      <c r="W24" s="1030"/>
      <c r="X24" s="1030"/>
      <c r="Y24" s="1030"/>
      <c r="Z24" s="1031"/>
    </row>
    <row r="25" spans="1:26" s="715" customFormat="1" ht="12.75">
      <c r="A25" s="714" t="s">
        <v>2356</v>
      </c>
      <c r="B25" s="711"/>
      <c r="C25" s="711"/>
      <c r="D25" s="711"/>
      <c r="E25" s="711"/>
      <c r="F25" s="711"/>
      <c r="G25" s="711"/>
      <c r="H25" s="711"/>
      <c r="I25" s="711"/>
      <c r="J25" s="711"/>
      <c r="K25" s="711"/>
      <c r="L25" s="711"/>
      <c r="M25" s="711"/>
      <c r="N25" s="711"/>
      <c r="O25" s="711"/>
      <c r="P25" s="711"/>
      <c r="Q25" s="711"/>
      <c r="R25" s="711"/>
      <c r="S25" s="711"/>
      <c r="T25" s="711"/>
      <c r="U25" s="711"/>
      <c r="V25" s="711"/>
      <c r="W25" s="711"/>
      <c r="X25" s="711"/>
      <c r="Y25" s="711"/>
      <c r="Z25" s="712"/>
    </row>
    <row r="26" spans="1:26" s="715" customFormat="1" ht="12.75">
      <c r="A26" s="993" t="s">
        <v>664</v>
      </c>
      <c r="B26" s="989"/>
      <c r="C26" s="989"/>
      <c r="D26" s="994"/>
      <c r="E26" s="988" t="s">
        <v>2357</v>
      </c>
      <c r="F26" s="1022"/>
      <c r="G26" s="1023"/>
      <c r="H26" s="988" t="s">
        <v>148</v>
      </c>
      <c r="I26" s="989"/>
      <c r="J26" s="989"/>
      <c r="K26" s="989"/>
      <c r="L26" s="989"/>
      <c r="M26" s="994"/>
      <c r="N26" s="988" t="s">
        <v>695</v>
      </c>
      <c r="O26" s="994"/>
      <c r="P26" s="722"/>
      <c r="Q26" s="730"/>
      <c r="R26" s="722"/>
      <c r="S26" s="722"/>
      <c r="T26" s="722"/>
      <c r="U26" s="722"/>
      <c r="V26" s="730"/>
      <c r="W26" s="722"/>
      <c r="X26" s="722"/>
      <c r="Y26" s="722"/>
      <c r="Z26" s="729"/>
    </row>
    <row r="27" spans="1:26" s="720" customFormat="1" ht="15.75">
      <c r="A27" s="1033"/>
      <c r="B27" s="1034"/>
      <c r="C27" s="1034"/>
      <c r="D27" s="1034"/>
      <c r="E27" s="1035"/>
      <c r="F27" s="1036"/>
      <c r="G27" s="1037"/>
      <c r="H27" s="1034"/>
      <c r="I27" s="1034"/>
      <c r="J27" s="1034"/>
      <c r="K27" s="1034"/>
      <c r="L27" s="1034"/>
      <c r="M27" s="1034"/>
      <c r="N27" s="1013"/>
      <c r="O27" s="1014"/>
      <c r="P27" s="731"/>
      <c r="Q27" s="732"/>
      <c r="R27" s="731"/>
      <c r="S27" s="731"/>
      <c r="T27" s="731"/>
      <c r="U27" s="731"/>
      <c r="V27" s="733"/>
      <c r="W27" s="733"/>
      <c r="X27" s="733"/>
      <c r="Y27" s="733"/>
      <c r="Z27" s="734"/>
    </row>
    <row r="28" spans="1:26" s="720" customFormat="1" ht="15.75">
      <c r="A28" s="1033"/>
      <c r="B28" s="1034"/>
      <c r="C28" s="1034"/>
      <c r="D28" s="1034"/>
      <c r="E28" s="1035"/>
      <c r="F28" s="1036"/>
      <c r="G28" s="1037"/>
      <c r="H28" s="1034"/>
      <c r="I28" s="1034"/>
      <c r="J28" s="1034"/>
      <c r="K28" s="1034"/>
      <c r="L28" s="1034"/>
      <c r="M28" s="1034"/>
      <c r="N28" s="1013"/>
      <c r="O28" s="1014"/>
      <c r="P28" s="731"/>
      <c r="Q28" s="732"/>
      <c r="R28" s="731"/>
      <c r="S28" s="731"/>
      <c r="T28" s="731"/>
      <c r="U28" s="731"/>
      <c r="V28" s="735"/>
      <c r="W28" s="735"/>
      <c r="X28" s="735"/>
      <c r="Y28" s="735"/>
      <c r="Z28" s="736"/>
    </row>
    <row r="29" spans="1:26" s="720" customFormat="1" ht="15.75">
      <c r="A29" s="1033"/>
      <c r="B29" s="1034"/>
      <c r="C29" s="1034"/>
      <c r="D29" s="1034"/>
      <c r="E29" s="1035"/>
      <c r="F29" s="1036"/>
      <c r="G29" s="1037"/>
      <c r="H29" s="1034"/>
      <c r="I29" s="1034"/>
      <c r="J29" s="1034"/>
      <c r="K29" s="1034"/>
      <c r="L29" s="1034"/>
      <c r="M29" s="1034"/>
      <c r="N29" s="1013"/>
      <c r="O29" s="1014"/>
      <c r="P29" s="731"/>
      <c r="Q29" s="732"/>
      <c r="R29" s="731"/>
      <c r="S29" s="731"/>
      <c r="T29" s="731"/>
      <c r="U29" s="731"/>
      <c r="V29" s="735"/>
      <c r="W29" s="735"/>
      <c r="X29" s="735"/>
      <c r="Y29" s="735"/>
      <c r="Z29" s="736"/>
    </row>
    <row r="30" spans="1:26" s="720" customFormat="1" ht="15.75">
      <c r="A30" s="1033"/>
      <c r="B30" s="1034"/>
      <c r="C30" s="1034"/>
      <c r="D30" s="1034"/>
      <c r="E30" s="1035"/>
      <c r="F30" s="1036"/>
      <c r="G30" s="1037"/>
      <c r="H30" s="1034"/>
      <c r="I30" s="1034"/>
      <c r="J30" s="1034"/>
      <c r="K30" s="1034"/>
      <c r="L30" s="1034"/>
      <c r="M30" s="1034"/>
      <c r="N30" s="1013"/>
      <c r="O30" s="1014"/>
      <c r="P30" s="731"/>
      <c r="Q30" s="732"/>
      <c r="R30" s="731"/>
      <c r="S30" s="731"/>
      <c r="T30" s="731"/>
      <c r="U30" s="731"/>
      <c r="V30" s="735"/>
      <c r="W30" s="735"/>
      <c r="X30" s="735"/>
      <c r="Y30" s="735"/>
      <c r="Z30" s="736"/>
    </row>
    <row r="31" spans="1:26" s="720" customFormat="1" ht="15.75">
      <c r="A31" s="1033"/>
      <c r="B31" s="1034"/>
      <c r="C31" s="1034"/>
      <c r="D31" s="1034"/>
      <c r="E31" s="1035"/>
      <c r="F31" s="1036"/>
      <c r="G31" s="1037"/>
      <c r="H31" s="1034"/>
      <c r="I31" s="1034"/>
      <c r="J31" s="1034"/>
      <c r="K31" s="1034"/>
      <c r="L31" s="1034"/>
      <c r="M31" s="1034"/>
      <c r="N31" s="1013"/>
      <c r="O31" s="1014"/>
      <c r="P31" s="731"/>
      <c r="Q31" s="732"/>
      <c r="R31" s="731"/>
      <c r="S31" s="731"/>
      <c r="T31" s="731"/>
      <c r="U31" s="731"/>
      <c r="V31" s="735"/>
      <c r="W31" s="735"/>
      <c r="X31" s="735"/>
      <c r="Y31" s="735"/>
      <c r="Z31" s="736"/>
    </row>
    <row r="32" spans="1:26" s="720" customFormat="1" ht="15.75">
      <c r="A32" s="1033"/>
      <c r="B32" s="1034"/>
      <c r="C32" s="1034"/>
      <c r="D32" s="1034"/>
      <c r="E32" s="1035"/>
      <c r="F32" s="1036"/>
      <c r="G32" s="1037"/>
      <c r="H32" s="1034"/>
      <c r="I32" s="1034"/>
      <c r="J32" s="1034"/>
      <c r="K32" s="1034"/>
      <c r="L32" s="1034"/>
      <c r="M32" s="1034"/>
      <c r="N32" s="1013"/>
      <c r="O32" s="1014"/>
      <c r="P32" s="731"/>
      <c r="Q32" s="732"/>
      <c r="R32" s="731"/>
      <c r="S32" s="731"/>
      <c r="T32" s="731"/>
      <c r="U32" s="731"/>
      <c r="V32" s="735"/>
      <c r="W32" s="735"/>
      <c r="X32" s="735"/>
      <c r="Y32" s="735"/>
      <c r="Z32" s="736"/>
    </row>
    <row r="33" spans="1:26" s="720" customFormat="1" ht="15.75">
      <c r="A33" s="1033"/>
      <c r="B33" s="1034"/>
      <c r="C33" s="1034"/>
      <c r="D33" s="1034"/>
      <c r="E33" s="1035"/>
      <c r="F33" s="1036"/>
      <c r="G33" s="1037"/>
      <c r="H33" s="1034"/>
      <c r="I33" s="1034"/>
      <c r="J33" s="1034"/>
      <c r="K33" s="1034"/>
      <c r="L33" s="1034"/>
      <c r="M33" s="1034"/>
      <c r="N33" s="1013"/>
      <c r="O33" s="1014"/>
      <c r="P33" s="731"/>
      <c r="Q33" s="732"/>
      <c r="R33" s="731"/>
      <c r="S33" s="731"/>
      <c r="T33" s="731"/>
      <c r="U33" s="731"/>
      <c r="V33" s="735"/>
      <c r="W33" s="735"/>
      <c r="X33" s="735"/>
      <c r="Y33" s="735"/>
      <c r="Z33" s="736"/>
    </row>
    <row r="34" spans="1:26" s="720" customFormat="1" ht="16.5" thickBot="1">
      <c r="A34" s="1038"/>
      <c r="B34" s="1039"/>
      <c r="C34" s="1039"/>
      <c r="D34" s="1039"/>
      <c r="E34" s="1040"/>
      <c r="F34" s="1041"/>
      <c r="G34" s="1042"/>
      <c r="H34" s="1039"/>
      <c r="I34" s="1039"/>
      <c r="J34" s="1039"/>
      <c r="K34" s="1039"/>
      <c r="L34" s="1039"/>
      <c r="M34" s="1039"/>
      <c r="N34" s="1015"/>
      <c r="O34" s="1016"/>
      <c r="P34" s="737"/>
      <c r="Q34" s="738"/>
      <c r="R34" s="737"/>
      <c r="S34" s="737"/>
      <c r="T34" s="737"/>
      <c r="U34" s="737"/>
      <c r="V34" s="739"/>
      <c r="W34" s="739"/>
      <c r="X34" s="739"/>
      <c r="Y34" s="739"/>
      <c r="Z34" s="740"/>
    </row>
    <row r="35" spans="1:26" s="715" customFormat="1" ht="12.75">
      <c r="A35" s="714" t="s">
        <v>2360</v>
      </c>
      <c r="B35" s="711"/>
      <c r="C35" s="711"/>
      <c r="D35" s="711"/>
      <c r="E35" s="711"/>
      <c r="F35" s="711"/>
      <c r="G35" s="711"/>
      <c r="H35" s="711"/>
      <c r="I35" s="711"/>
      <c r="J35" s="711"/>
      <c r="K35" s="711"/>
      <c r="L35" s="711"/>
      <c r="M35" s="711"/>
      <c r="N35" s="711"/>
      <c r="O35" s="711"/>
      <c r="P35" s="711"/>
      <c r="Q35" s="711"/>
      <c r="R35" s="711"/>
      <c r="S35" s="711"/>
      <c r="T35" s="711"/>
      <c r="U35" s="711"/>
      <c r="V35" s="711"/>
      <c r="W35" s="711"/>
      <c r="X35" s="711"/>
      <c r="Y35" s="711"/>
      <c r="Z35" s="712"/>
    </row>
    <row r="36" spans="1:26" s="715" customFormat="1" ht="12.75">
      <c r="A36" s="1028" t="s">
        <v>2361</v>
      </c>
      <c r="B36" s="1024"/>
      <c r="C36" s="1024"/>
      <c r="D36" s="1024"/>
      <c r="E36" s="1024"/>
      <c r="F36" s="1024"/>
      <c r="G36" s="1024"/>
      <c r="H36" s="1024"/>
      <c r="I36" s="1024"/>
      <c r="J36" s="1024" t="s">
        <v>2362</v>
      </c>
      <c r="K36" s="1024"/>
      <c r="L36" s="1024"/>
      <c r="M36" s="1024"/>
      <c r="N36" s="1024" t="s">
        <v>728</v>
      </c>
      <c r="O36" s="1024"/>
      <c r="P36" s="1024"/>
      <c r="Q36" s="1024"/>
      <c r="R36" s="1024" t="s">
        <v>488</v>
      </c>
      <c r="S36" s="1024"/>
      <c r="T36" s="1024"/>
      <c r="U36" s="1024"/>
      <c r="V36" s="1024" t="s">
        <v>1717</v>
      </c>
      <c r="W36" s="1024"/>
      <c r="X36" s="1024"/>
      <c r="Y36" s="1024"/>
      <c r="Z36" s="1032"/>
    </row>
    <row r="37" spans="1:26" s="726" customFormat="1" ht="15" customHeight="1">
      <c r="A37" s="1021"/>
      <c r="B37" s="1019"/>
      <c r="C37" s="1019"/>
      <c r="D37" s="1019"/>
      <c r="E37" s="1019"/>
      <c r="F37" s="1019"/>
      <c r="G37" s="1019"/>
      <c r="H37" s="1019"/>
      <c r="I37" s="1019"/>
      <c r="J37" s="1019"/>
      <c r="K37" s="1019"/>
      <c r="L37" s="1019"/>
      <c r="M37" s="1019"/>
      <c r="N37" s="1019"/>
      <c r="O37" s="1019"/>
      <c r="P37" s="1019"/>
      <c r="Q37" s="1019"/>
      <c r="R37" s="1019"/>
      <c r="S37" s="1019"/>
      <c r="T37" s="1019"/>
      <c r="U37" s="1019"/>
      <c r="V37" s="1019"/>
      <c r="W37" s="1019"/>
      <c r="X37" s="1019"/>
      <c r="Y37" s="1019"/>
      <c r="Z37" s="1020"/>
    </row>
    <row r="38" spans="1:26" s="727" customFormat="1" ht="15.75">
      <c r="A38" s="1021"/>
      <c r="B38" s="1019"/>
      <c r="C38" s="1019"/>
      <c r="D38" s="1019"/>
      <c r="E38" s="1019"/>
      <c r="F38" s="1019"/>
      <c r="G38" s="1019"/>
      <c r="H38" s="1019"/>
      <c r="I38" s="1019"/>
      <c r="J38" s="1019"/>
      <c r="K38" s="1019"/>
      <c r="L38" s="1019"/>
      <c r="M38" s="1019"/>
      <c r="N38" s="1019"/>
      <c r="O38" s="1019"/>
      <c r="P38" s="1019"/>
      <c r="Q38" s="1019"/>
      <c r="R38" s="1019"/>
      <c r="S38" s="1019"/>
      <c r="T38" s="1019"/>
      <c r="U38" s="1019"/>
      <c r="V38" s="1019"/>
      <c r="W38" s="1019"/>
      <c r="X38" s="1019"/>
      <c r="Y38" s="1019"/>
      <c r="Z38" s="1020"/>
    </row>
    <row r="39" spans="1:26" s="727" customFormat="1" ht="15.75">
      <c r="A39" s="1021"/>
      <c r="B39" s="1019"/>
      <c r="C39" s="1019"/>
      <c r="D39" s="1019"/>
      <c r="E39" s="1019"/>
      <c r="F39" s="1019"/>
      <c r="G39" s="1019"/>
      <c r="H39" s="1019"/>
      <c r="I39" s="1019"/>
      <c r="J39" s="1019"/>
      <c r="K39" s="1019"/>
      <c r="L39" s="1019"/>
      <c r="M39" s="1019"/>
      <c r="N39" s="1019"/>
      <c r="O39" s="1019"/>
      <c r="P39" s="1019"/>
      <c r="Q39" s="1019"/>
      <c r="R39" s="1019"/>
      <c r="S39" s="1019"/>
      <c r="T39" s="1019"/>
      <c r="U39" s="1019"/>
      <c r="V39" s="1019"/>
      <c r="W39" s="1019"/>
      <c r="X39" s="1019"/>
      <c r="Y39" s="1019"/>
      <c r="Z39" s="1020"/>
    </row>
    <row r="40" spans="1:26" s="727" customFormat="1" ht="15.75">
      <c r="A40" s="1021"/>
      <c r="B40" s="1019"/>
      <c r="C40" s="1019"/>
      <c r="D40" s="1019"/>
      <c r="E40" s="1019"/>
      <c r="F40" s="1019"/>
      <c r="G40" s="1019"/>
      <c r="H40" s="1019"/>
      <c r="I40" s="1019"/>
      <c r="J40" s="1019"/>
      <c r="K40" s="1019"/>
      <c r="L40" s="1019"/>
      <c r="M40" s="1019"/>
      <c r="N40" s="1019"/>
      <c r="O40" s="1019"/>
      <c r="P40" s="1019"/>
      <c r="Q40" s="1019"/>
      <c r="R40" s="1019"/>
      <c r="S40" s="1019"/>
      <c r="T40" s="1019"/>
      <c r="U40" s="1019"/>
      <c r="V40" s="1019"/>
      <c r="W40" s="1019"/>
      <c r="X40" s="1019"/>
      <c r="Y40" s="1019"/>
      <c r="Z40" s="1020"/>
    </row>
    <row r="41" spans="1:26" s="727" customFormat="1" ht="15.75">
      <c r="A41" s="1021"/>
      <c r="B41" s="1019"/>
      <c r="C41" s="1019"/>
      <c r="D41" s="1019"/>
      <c r="E41" s="1019"/>
      <c r="F41" s="1019"/>
      <c r="G41" s="1019"/>
      <c r="H41" s="1019"/>
      <c r="I41" s="1019"/>
      <c r="J41" s="1019"/>
      <c r="K41" s="1019"/>
      <c r="L41" s="1019"/>
      <c r="M41" s="1019"/>
      <c r="N41" s="1019"/>
      <c r="O41" s="1019"/>
      <c r="P41" s="1019"/>
      <c r="Q41" s="1019"/>
      <c r="R41" s="1019"/>
      <c r="S41" s="1019"/>
      <c r="T41" s="1019"/>
      <c r="U41" s="1019"/>
      <c r="V41" s="1019"/>
      <c r="W41" s="1019"/>
      <c r="X41" s="1019"/>
      <c r="Y41" s="1019"/>
      <c r="Z41" s="1020"/>
    </row>
    <row r="42" spans="1:26" s="727" customFormat="1" ht="15.75">
      <c r="A42" s="1021"/>
      <c r="B42" s="1019"/>
      <c r="C42" s="1019"/>
      <c r="D42" s="1019"/>
      <c r="E42" s="1019"/>
      <c r="F42" s="1019"/>
      <c r="G42" s="1019"/>
      <c r="H42" s="1019"/>
      <c r="I42" s="1019"/>
      <c r="J42" s="1019"/>
      <c r="K42" s="1019"/>
      <c r="L42" s="1019"/>
      <c r="M42" s="1019"/>
      <c r="N42" s="1019"/>
      <c r="O42" s="1019"/>
      <c r="P42" s="1019"/>
      <c r="Q42" s="1019"/>
      <c r="R42" s="1019"/>
      <c r="S42" s="1019"/>
      <c r="T42" s="1019"/>
      <c r="U42" s="1019"/>
      <c r="V42" s="1019"/>
      <c r="W42" s="1019"/>
      <c r="X42" s="1019"/>
      <c r="Y42" s="1019"/>
      <c r="Z42" s="1020"/>
    </row>
    <row r="43" spans="1:26" s="727" customFormat="1" ht="15.75">
      <c r="A43" s="1021"/>
      <c r="B43" s="1019"/>
      <c r="C43" s="1019"/>
      <c r="D43" s="1019"/>
      <c r="E43" s="1019"/>
      <c r="F43" s="1019"/>
      <c r="G43" s="1019"/>
      <c r="H43" s="1019"/>
      <c r="I43" s="1019"/>
      <c r="J43" s="1019"/>
      <c r="K43" s="1019"/>
      <c r="L43" s="1019"/>
      <c r="M43" s="1019"/>
      <c r="N43" s="1019"/>
      <c r="O43" s="1019"/>
      <c r="P43" s="1019"/>
      <c r="Q43" s="1019"/>
      <c r="R43" s="1019"/>
      <c r="S43" s="1019"/>
      <c r="T43" s="1019"/>
      <c r="U43" s="1019"/>
      <c r="V43" s="1019"/>
      <c r="W43" s="1019"/>
      <c r="X43" s="1019"/>
      <c r="Y43" s="1019"/>
      <c r="Z43" s="1020"/>
    </row>
    <row r="44" spans="1:26" s="727" customFormat="1" ht="15.75">
      <c r="A44" s="1021"/>
      <c r="B44" s="1019"/>
      <c r="C44" s="1019"/>
      <c r="D44" s="1019"/>
      <c r="E44" s="1019"/>
      <c r="F44" s="1019"/>
      <c r="G44" s="1019"/>
      <c r="H44" s="1019"/>
      <c r="I44" s="1019"/>
      <c r="J44" s="1019"/>
      <c r="K44" s="1019"/>
      <c r="L44" s="1019"/>
      <c r="M44" s="1019"/>
      <c r="N44" s="1019"/>
      <c r="O44" s="1019"/>
      <c r="P44" s="1019"/>
      <c r="Q44" s="1019"/>
      <c r="R44" s="1019"/>
      <c r="S44" s="1019"/>
      <c r="T44" s="1019"/>
      <c r="U44" s="1019"/>
      <c r="V44" s="1019"/>
      <c r="W44" s="1019"/>
      <c r="X44" s="1019"/>
      <c r="Y44" s="1019"/>
      <c r="Z44" s="1020"/>
    </row>
    <row r="45" spans="1:26" s="727" customFormat="1" ht="16.5" thickBot="1">
      <c r="A45" s="1025"/>
      <c r="B45" s="1026"/>
      <c r="C45" s="1026"/>
      <c r="D45" s="1026"/>
      <c r="E45" s="1026"/>
      <c r="F45" s="1026"/>
      <c r="G45" s="1026"/>
      <c r="H45" s="1026"/>
      <c r="I45" s="1026"/>
      <c r="J45" s="1026"/>
      <c r="K45" s="1026"/>
      <c r="L45" s="1026"/>
      <c r="M45" s="1026"/>
      <c r="N45" s="1026"/>
      <c r="O45" s="1026"/>
      <c r="P45" s="1026"/>
      <c r="Q45" s="1026"/>
      <c r="R45" s="1026"/>
      <c r="S45" s="1026"/>
      <c r="T45" s="1026"/>
      <c r="U45" s="1026"/>
      <c r="V45" s="1026"/>
      <c r="W45" s="1026"/>
      <c r="X45" s="1026"/>
      <c r="Y45" s="1026"/>
      <c r="Z45" s="1027"/>
    </row>
    <row r="46" spans="1:26" s="715" customFormat="1" ht="12.75">
      <c r="A46" s="714" t="s">
        <v>2375</v>
      </c>
      <c r="B46" s="711"/>
      <c r="C46" s="711"/>
      <c r="D46" s="711"/>
      <c r="E46" s="711"/>
      <c r="F46" s="711"/>
      <c r="G46" s="711"/>
      <c r="H46" s="711"/>
      <c r="I46" s="711"/>
      <c r="J46" s="711"/>
      <c r="K46" s="711"/>
      <c r="L46" s="711"/>
      <c r="M46" s="711"/>
      <c r="N46" s="711"/>
      <c r="O46" s="711"/>
      <c r="P46" s="711"/>
      <c r="Q46" s="711"/>
      <c r="R46" s="711"/>
      <c r="S46" s="711"/>
      <c r="T46" s="711"/>
      <c r="U46" s="711"/>
      <c r="V46" s="711"/>
      <c r="W46" s="711"/>
      <c r="X46" s="711"/>
      <c r="Y46" s="711"/>
      <c r="Z46" s="712"/>
    </row>
    <row r="47" spans="1:26" s="721" customFormat="1" ht="18">
      <c r="A47" s="993" t="s">
        <v>145</v>
      </c>
      <c r="B47" s="989"/>
      <c r="C47" s="989"/>
      <c r="D47" s="989"/>
      <c r="E47" s="989"/>
      <c r="F47" s="989"/>
      <c r="G47" s="989"/>
      <c r="H47" s="994"/>
      <c r="I47" s="988" t="s">
        <v>588</v>
      </c>
      <c r="J47" s="989"/>
      <c r="K47" s="989"/>
      <c r="L47" s="989"/>
      <c r="M47" s="989"/>
      <c r="N47" s="989"/>
      <c r="O47" s="989"/>
      <c r="P47" s="989"/>
      <c r="Q47" s="742" t="s">
        <v>2377</v>
      </c>
      <c r="R47" s="988" t="s">
        <v>2376</v>
      </c>
      <c r="S47" s="989"/>
      <c r="T47" s="989"/>
      <c r="U47" s="989"/>
      <c r="V47" s="989"/>
      <c r="W47" s="989"/>
      <c r="X47" s="989"/>
      <c r="Y47" s="989"/>
      <c r="Z47" s="992"/>
    </row>
    <row r="48" spans="1:26" s="728" customFormat="1" ht="15.75">
      <c r="A48" s="985"/>
      <c r="B48" s="986"/>
      <c r="C48" s="986"/>
      <c r="D48" s="986"/>
      <c r="E48" s="986"/>
      <c r="F48" s="986"/>
      <c r="G48" s="986"/>
      <c r="H48" s="986"/>
      <c r="I48" s="990"/>
      <c r="J48" s="991"/>
      <c r="K48" s="991"/>
      <c r="L48" s="991"/>
      <c r="M48" s="991"/>
      <c r="N48" s="991"/>
      <c r="O48" s="991"/>
      <c r="P48" s="991"/>
      <c r="Q48" s="741"/>
      <c r="R48" s="986"/>
      <c r="S48" s="986"/>
      <c r="T48" s="986"/>
      <c r="U48" s="986"/>
      <c r="V48" s="986"/>
      <c r="W48" s="986"/>
      <c r="X48" s="986"/>
      <c r="Y48" s="986"/>
      <c r="Z48" s="987"/>
    </row>
    <row r="49" spans="1:26" s="728" customFormat="1" ht="15.75">
      <c r="A49" s="985"/>
      <c r="B49" s="986"/>
      <c r="C49" s="986"/>
      <c r="D49" s="986"/>
      <c r="E49" s="986"/>
      <c r="F49" s="986"/>
      <c r="G49" s="986"/>
      <c r="H49" s="986"/>
      <c r="I49" s="990"/>
      <c r="J49" s="991"/>
      <c r="K49" s="991"/>
      <c r="L49" s="991"/>
      <c r="M49" s="991"/>
      <c r="N49" s="991"/>
      <c r="O49" s="991"/>
      <c r="P49" s="991"/>
      <c r="Q49" s="741"/>
      <c r="R49" s="986"/>
      <c r="S49" s="986"/>
      <c r="T49" s="986"/>
      <c r="U49" s="986"/>
      <c r="V49" s="986"/>
      <c r="W49" s="986"/>
      <c r="X49" s="986"/>
      <c r="Y49" s="986"/>
      <c r="Z49" s="987"/>
    </row>
    <row r="50" spans="1:26" s="728" customFormat="1" ht="15.75">
      <c r="A50" s="985"/>
      <c r="B50" s="986"/>
      <c r="C50" s="986"/>
      <c r="D50" s="986"/>
      <c r="E50" s="986"/>
      <c r="F50" s="986"/>
      <c r="G50" s="986"/>
      <c r="H50" s="986"/>
      <c r="I50" s="990"/>
      <c r="J50" s="991"/>
      <c r="K50" s="991"/>
      <c r="L50" s="991"/>
      <c r="M50" s="991"/>
      <c r="N50" s="991"/>
      <c r="O50" s="991"/>
      <c r="P50" s="991"/>
      <c r="Q50" s="741"/>
      <c r="R50" s="986"/>
      <c r="S50" s="986"/>
      <c r="T50" s="986"/>
      <c r="U50" s="986"/>
      <c r="V50" s="986"/>
      <c r="W50" s="986"/>
      <c r="X50" s="986"/>
      <c r="Y50" s="986"/>
      <c r="Z50" s="987"/>
    </row>
    <row r="51" spans="1:26" s="728" customFormat="1" ht="15.75">
      <c r="A51" s="985"/>
      <c r="B51" s="986"/>
      <c r="C51" s="986"/>
      <c r="D51" s="986"/>
      <c r="E51" s="986"/>
      <c r="F51" s="986"/>
      <c r="G51" s="986"/>
      <c r="H51" s="986"/>
      <c r="I51" s="990"/>
      <c r="J51" s="991"/>
      <c r="K51" s="991"/>
      <c r="L51" s="991"/>
      <c r="M51" s="991"/>
      <c r="N51" s="991"/>
      <c r="O51" s="991"/>
      <c r="P51" s="991"/>
      <c r="Q51" s="741"/>
      <c r="R51" s="986"/>
      <c r="S51" s="986"/>
      <c r="T51" s="986"/>
      <c r="U51" s="986"/>
      <c r="V51" s="986"/>
      <c r="W51" s="986"/>
      <c r="X51" s="986"/>
      <c r="Y51" s="986"/>
      <c r="Z51" s="987"/>
    </row>
    <row r="52" spans="1:26" s="728" customFormat="1" ht="15.75">
      <c r="A52" s="985"/>
      <c r="B52" s="986"/>
      <c r="C52" s="986"/>
      <c r="D52" s="986"/>
      <c r="E52" s="986"/>
      <c r="F52" s="986"/>
      <c r="G52" s="986"/>
      <c r="H52" s="986"/>
      <c r="I52" s="990"/>
      <c r="J52" s="991"/>
      <c r="K52" s="991"/>
      <c r="L52" s="991"/>
      <c r="M52" s="991"/>
      <c r="N52" s="991"/>
      <c r="O52" s="991"/>
      <c r="P52" s="991"/>
      <c r="Q52" s="741"/>
      <c r="R52" s="986"/>
      <c r="S52" s="986"/>
      <c r="T52" s="986"/>
      <c r="U52" s="986"/>
      <c r="V52" s="986"/>
      <c r="W52" s="986"/>
      <c r="X52" s="986"/>
      <c r="Y52" s="986"/>
      <c r="Z52" s="987"/>
    </row>
    <row r="53" spans="1:26" s="728" customFormat="1" ht="15.75">
      <c r="A53" s="985"/>
      <c r="B53" s="986"/>
      <c r="C53" s="986"/>
      <c r="D53" s="986"/>
      <c r="E53" s="986"/>
      <c r="F53" s="986"/>
      <c r="G53" s="986"/>
      <c r="H53" s="986"/>
      <c r="I53" s="990"/>
      <c r="J53" s="991"/>
      <c r="K53" s="991"/>
      <c r="L53" s="991"/>
      <c r="M53" s="991"/>
      <c r="N53" s="991"/>
      <c r="O53" s="991"/>
      <c r="P53" s="991"/>
      <c r="Q53" s="741"/>
      <c r="R53" s="986"/>
      <c r="S53" s="986"/>
      <c r="T53" s="986"/>
      <c r="U53" s="986"/>
      <c r="V53" s="986"/>
      <c r="W53" s="986"/>
      <c r="X53" s="986"/>
      <c r="Y53" s="986"/>
      <c r="Z53" s="987"/>
    </row>
    <row r="54" spans="1:26" ht="15.75">
      <c r="A54" s="720"/>
      <c r="B54" s="720"/>
      <c r="C54" s="720"/>
      <c r="D54" s="720"/>
      <c r="E54" s="720"/>
      <c r="F54" s="720"/>
      <c r="G54" s="720"/>
      <c r="H54" s="720"/>
      <c r="I54" s="720"/>
      <c r="J54" s="720"/>
      <c r="K54" s="720"/>
      <c r="L54" s="720"/>
      <c r="M54" s="720"/>
      <c r="N54" s="720"/>
      <c r="O54" s="720"/>
      <c r="P54" s="720"/>
      <c r="Q54" s="720"/>
      <c r="R54" s="720"/>
      <c r="S54" s="720"/>
      <c r="T54" s="720"/>
      <c r="U54" s="720"/>
      <c r="V54" s="720"/>
      <c r="W54" s="720"/>
      <c r="X54" s="720"/>
      <c r="Y54" s="720"/>
      <c r="Z54" s="720"/>
    </row>
    <row r="55" spans="1:26" ht="15.75">
      <c r="A55" s="720"/>
      <c r="B55" s="720"/>
      <c r="C55" s="720"/>
      <c r="D55" s="720"/>
      <c r="E55" s="720"/>
      <c r="F55" s="720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</row>
    <row r="56" spans="1:26" ht="15.75">
      <c r="A56" s="720"/>
      <c r="B56" s="720"/>
      <c r="C56" s="720"/>
      <c r="D56" s="720"/>
      <c r="E56" s="720"/>
      <c r="F56" s="720"/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</row>
    <row r="57" spans="1:26" ht="15.75">
      <c r="A57" s="720"/>
      <c r="B57" s="720"/>
      <c r="C57" s="720"/>
      <c r="D57" s="720"/>
      <c r="E57" s="720"/>
      <c r="F57" s="720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0"/>
      <c r="R57" s="720"/>
      <c r="S57" s="720"/>
      <c r="T57" s="720"/>
      <c r="U57" s="720"/>
      <c r="V57" s="720"/>
      <c r="W57" s="720"/>
      <c r="X57" s="720"/>
      <c r="Y57" s="720"/>
      <c r="Z57" s="720"/>
    </row>
    <row r="58" spans="1:26" ht="15.75">
      <c r="A58" s="720"/>
      <c r="B58" s="720"/>
      <c r="C58" s="720"/>
      <c r="D58" s="720"/>
      <c r="E58" s="720"/>
      <c r="F58" s="720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</row>
    <row r="59" spans="1:26" ht="15.75">
      <c r="A59" s="720"/>
      <c r="B59" s="720"/>
      <c r="C59" s="720"/>
      <c r="D59" s="720"/>
      <c r="E59" s="720"/>
      <c r="F59" s="720"/>
      <c r="G59" s="720"/>
      <c r="H59" s="720"/>
      <c r="I59" s="720"/>
      <c r="J59" s="720"/>
      <c r="K59" s="720"/>
      <c r="L59" s="720"/>
      <c r="M59" s="720"/>
      <c r="N59" s="720"/>
      <c r="O59" s="720"/>
      <c r="P59" s="720"/>
      <c r="Q59" s="720"/>
      <c r="R59" s="720"/>
      <c r="S59" s="720"/>
      <c r="T59" s="720"/>
      <c r="U59" s="720"/>
      <c r="V59" s="720"/>
      <c r="W59" s="720"/>
      <c r="X59" s="720"/>
      <c r="Y59" s="720"/>
      <c r="Z59" s="720"/>
    </row>
    <row r="60" spans="1:26" ht="15.75">
      <c r="A60" s="720"/>
      <c r="B60" s="720"/>
      <c r="C60" s="720"/>
      <c r="D60" s="720"/>
      <c r="E60" s="720"/>
      <c r="F60" s="720"/>
      <c r="G60" s="720"/>
      <c r="H60" s="720"/>
      <c r="I60" s="720"/>
      <c r="J60" s="720"/>
      <c r="K60" s="720"/>
      <c r="L60" s="720"/>
      <c r="M60" s="720"/>
      <c r="N60" s="72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</row>
    <row r="61" spans="1:26" ht="15.75">
      <c r="A61" s="720"/>
      <c r="B61" s="720"/>
      <c r="C61" s="720"/>
      <c r="D61" s="720"/>
      <c r="E61" s="720"/>
      <c r="F61" s="720"/>
      <c r="G61" s="720"/>
      <c r="H61" s="720"/>
      <c r="I61" s="720"/>
      <c r="J61" s="720"/>
      <c r="K61" s="720"/>
      <c r="L61" s="720"/>
      <c r="M61" s="720"/>
      <c r="N61" s="720"/>
      <c r="O61" s="720"/>
      <c r="P61" s="720"/>
      <c r="Q61" s="720"/>
      <c r="R61" s="720"/>
      <c r="S61" s="720"/>
      <c r="T61" s="720"/>
      <c r="U61" s="720"/>
      <c r="V61" s="720"/>
      <c r="W61" s="720"/>
      <c r="X61" s="720"/>
      <c r="Y61" s="720"/>
      <c r="Z61" s="720"/>
    </row>
    <row r="62" spans="1:26" ht="15.75">
      <c r="A62" s="720"/>
      <c r="B62" s="720"/>
      <c r="C62" s="720"/>
      <c r="D62" s="720"/>
      <c r="E62" s="720"/>
      <c r="F62" s="720"/>
      <c r="G62" s="720"/>
      <c r="H62" s="720"/>
      <c r="I62" s="720"/>
      <c r="J62" s="720"/>
      <c r="K62" s="720"/>
      <c r="L62" s="720"/>
      <c r="M62" s="720"/>
      <c r="N62" s="720"/>
      <c r="O62" s="720"/>
      <c r="P62" s="720"/>
      <c r="Q62" s="720"/>
      <c r="R62" s="720"/>
      <c r="S62" s="720"/>
      <c r="T62" s="720"/>
      <c r="U62" s="720"/>
      <c r="V62" s="720"/>
      <c r="W62" s="720"/>
      <c r="X62" s="720"/>
      <c r="Y62" s="720"/>
      <c r="Z62" s="720"/>
    </row>
    <row r="63" spans="1:26" ht="15.75">
      <c r="A63" s="720"/>
      <c r="B63" s="720"/>
      <c r="C63" s="720"/>
      <c r="D63" s="720"/>
      <c r="E63" s="720"/>
      <c r="F63" s="720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0"/>
      <c r="R63" s="720"/>
      <c r="S63" s="720"/>
      <c r="T63" s="720"/>
      <c r="U63" s="720"/>
      <c r="V63" s="720"/>
      <c r="W63" s="720"/>
      <c r="X63" s="720"/>
      <c r="Y63" s="720"/>
      <c r="Z63" s="720"/>
    </row>
    <row r="64" spans="1:26" ht="15.75">
      <c r="A64" s="720"/>
      <c r="B64" s="720"/>
      <c r="C64" s="720"/>
      <c r="D64" s="720"/>
      <c r="E64" s="720"/>
      <c r="F64" s="720"/>
      <c r="G64" s="720"/>
      <c r="H64" s="720"/>
      <c r="I64" s="720"/>
      <c r="J64" s="720"/>
      <c r="K64" s="720"/>
      <c r="L64" s="720"/>
      <c r="M64" s="720"/>
      <c r="N64" s="720"/>
      <c r="O64" s="720"/>
      <c r="P64" s="720"/>
      <c r="Q64" s="720"/>
      <c r="R64" s="720"/>
      <c r="S64" s="720"/>
      <c r="T64" s="720"/>
      <c r="U64" s="720"/>
      <c r="V64" s="720"/>
      <c r="W64" s="720"/>
      <c r="X64" s="720"/>
      <c r="Y64" s="720"/>
      <c r="Z64" s="720"/>
    </row>
    <row r="65" spans="1:26" ht="15.75">
      <c r="A65" s="720"/>
      <c r="B65" s="720"/>
      <c r="C65" s="720"/>
      <c r="D65" s="720"/>
      <c r="E65" s="720"/>
      <c r="F65" s="720"/>
      <c r="G65" s="720"/>
      <c r="H65" s="720"/>
      <c r="I65" s="720"/>
      <c r="J65" s="720"/>
      <c r="K65" s="720"/>
      <c r="L65" s="720"/>
      <c r="M65" s="720"/>
      <c r="N65" s="720"/>
      <c r="O65" s="720"/>
      <c r="P65" s="720"/>
      <c r="Q65" s="720"/>
      <c r="R65" s="720"/>
      <c r="S65" s="720"/>
      <c r="T65" s="720"/>
      <c r="U65" s="720"/>
      <c r="V65" s="720"/>
      <c r="W65" s="720"/>
      <c r="X65" s="720"/>
      <c r="Y65" s="720"/>
      <c r="Z65" s="720"/>
    </row>
    <row r="66" spans="1:26" ht="15.75">
      <c r="A66" s="720"/>
      <c r="B66" s="720"/>
      <c r="C66" s="720"/>
      <c r="D66" s="720"/>
      <c r="E66" s="720"/>
      <c r="F66" s="720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  <c r="X66" s="720"/>
      <c r="Y66" s="720"/>
      <c r="Z66" s="720"/>
    </row>
    <row r="67" spans="1:26" ht="15.75">
      <c r="A67" s="720"/>
      <c r="B67" s="720"/>
      <c r="C67" s="720"/>
      <c r="D67" s="720"/>
      <c r="E67" s="720"/>
      <c r="F67" s="720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</row>
    <row r="68" spans="1:26" ht="15.75">
      <c r="A68" s="720"/>
      <c r="B68" s="720"/>
      <c r="C68" s="720"/>
      <c r="D68" s="720"/>
      <c r="E68" s="720"/>
      <c r="F68" s="720"/>
      <c r="G68" s="720"/>
      <c r="H68" s="720"/>
      <c r="I68" s="720"/>
      <c r="J68" s="720"/>
      <c r="K68" s="720"/>
      <c r="L68" s="720"/>
      <c r="M68" s="720"/>
      <c r="N68" s="720"/>
      <c r="O68" s="720"/>
      <c r="P68" s="720"/>
      <c r="Q68" s="720"/>
      <c r="R68" s="720"/>
      <c r="S68" s="720"/>
      <c r="T68" s="720"/>
      <c r="U68" s="720"/>
      <c r="V68" s="720"/>
      <c r="W68" s="720"/>
      <c r="X68" s="720"/>
      <c r="Y68" s="720"/>
      <c r="Z68" s="720"/>
    </row>
    <row r="69" spans="1:26" ht="15.75">
      <c r="A69" s="720"/>
      <c r="B69" s="720"/>
      <c r="C69" s="720"/>
      <c r="D69" s="720"/>
      <c r="E69" s="720"/>
      <c r="F69" s="720"/>
      <c r="G69" s="720"/>
      <c r="H69" s="720"/>
      <c r="I69" s="720"/>
      <c r="J69" s="720"/>
      <c r="K69" s="720"/>
      <c r="L69" s="720"/>
      <c r="M69" s="720"/>
      <c r="N69" s="720"/>
      <c r="O69" s="720"/>
      <c r="P69" s="720"/>
      <c r="Q69" s="720"/>
      <c r="R69" s="720"/>
      <c r="S69" s="720"/>
      <c r="T69" s="720"/>
      <c r="U69" s="720"/>
      <c r="V69" s="720"/>
      <c r="W69" s="720"/>
      <c r="X69" s="720"/>
      <c r="Y69" s="720"/>
      <c r="Z69" s="720"/>
    </row>
    <row r="70" spans="1:26" ht="15.75">
      <c r="A70" s="720"/>
      <c r="B70" s="720"/>
      <c r="C70" s="720"/>
      <c r="D70" s="720"/>
      <c r="E70" s="720"/>
      <c r="F70" s="720"/>
      <c r="G70" s="720"/>
      <c r="H70" s="720"/>
      <c r="I70" s="720"/>
      <c r="J70" s="720"/>
      <c r="K70" s="720"/>
      <c r="L70" s="720"/>
      <c r="M70" s="720"/>
      <c r="N70" s="720"/>
      <c r="O70" s="720"/>
      <c r="P70" s="720"/>
      <c r="Q70" s="720"/>
      <c r="R70" s="720"/>
      <c r="S70" s="720"/>
      <c r="T70" s="720"/>
      <c r="U70" s="720"/>
      <c r="V70" s="720"/>
      <c r="W70" s="720"/>
      <c r="X70" s="720"/>
      <c r="Y70" s="720"/>
      <c r="Z70" s="720"/>
    </row>
    <row r="71" spans="1:26" ht="15.75">
      <c r="A71" s="720"/>
      <c r="B71" s="720"/>
      <c r="C71" s="720"/>
      <c r="D71" s="720"/>
      <c r="E71" s="720"/>
      <c r="F71" s="720"/>
      <c r="G71" s="720"/>
      <c r="H71" s="720"/>
      <c r="I71" s="720"/>
      <c r="J71" s="720"/>
      <c r="K71" s="720"/>
      <c r="L71" s="720"/>
      <c r="M71" s="720"/>
      <c r="N71" s="720"/>
      <c r="O71" s="720"/>
      <c r="P71" s="720"/>
      <c r="Q71" s="720"/>
      <c r="R71" s="720"/>
      <c r="S71" s="720"/>
      <c r="T71" s="720"/>
      <c r="U71" s="720"/>
      <c r="V71" s="720"/>
      <c r="W71" s="720"/>
      <c r="X71" s="720"/>
      <c r="Y71" s="720"/>
      <c r="Z71" s="720"/>
    </row>
    <row r="72" spans="1:26" ht="15.75">
      <c r="A72" s="720"/>
      <c r="B72" s="720"/>
      <c r="C72" s="720"/>
      <c r="D72" s="720"/>
      <c r="E72" s="720"/>
      <c r="F72" s="720"/>
      <c r="G72" s="720"/>
      <c r="H72" s="720"/>
      <c r="I72" s="720"/>
      <c r="J72" s="720"/>
      <c r="K72" s="720"/>
      <c r="L72" s="720"/>
      <c r="M72" s="720"/>
      <c r="N72" s="720"/>
      <c r="O72" s="720"/>
      <c r="P72" s="720"/>
      <c r="Q72" s="720"/>
      <c r="R72" s="720"/>
      <c r="S72" s="720"/>
      <c r="T72" s="720"/>
      <c r="U72" s="720"/>
      <c r="V72" s="720"/>
      <c r="W72" s="720"/>
      <c r="X72" s="720"/>
      <c r="Y72" s="720"/>
      <c r="Z72" s="720"/>
    </row>
  </sheetData>
  <mergeCells count="133">
    <mergeCell ref="A3:F17"/>
    <mergeCell ref="A2:F2"/>
    <mergeCell ref="I19:Q19"/>
    <mergeCell ref="A19:H19"/>
    <mergeCell ref="I18:Q18"/>
    <mergeCell ref="A34:D34"/>
    <mergeCell ref="E34:G34"/>
    <mergeCell ref="H34:M34"/>
    <mergeCell ref="A33:D33"/>
    <mergeCell ref="E33:G33"/>
    <mergeCell ref="H33:M33"/>
    <mergeCell ref="A29:D29"/>
    <mergeCell ref="E29:G29"/>
    <mergeCell ref="H29:M29"/>
    <mergeCell ref="A27:D27"/>
    <mergeCell ref="E27:G27"/>
    <mergeCell ref="H27:M27"/>
    <mergeCell ref="A28:D28"/>
    <mergeCell ref="E28:G28"/>
    <mergeCell ref="H28:M28"/>
    <mergeCell ref="N36:Q36"/>
    <mergeCell ref="R36:U36"/>
    <mergeCell ref="A36:I36"/>
    <mergeCell ref="A37:I37"/>
    <mergeCell ref="J37:M37"/>
    <mergeCell ref="N37:Q37"/>
    <mergeCell ref="R37:U37"/>
    <mergeCell ref="A23:H23"/>
    <mergeCell ref="I23:Q23"/>
    <mergeCell ref="R23:Z23"/>
    <mergeCell ref="A24:H24"/>
    <mergeCell ref="I24:Q24"/>
    <mergeCell ref="R24:Z24"/>
    <mergeCell ref="V36:Z36"/>
    <mergeCell ref="V37:Z37"/>
    <mergeCell ref="A30:D30"/>
    <mergeCell ref="E30:G30"/>
    <mergeCell ref="H30:M30"/>
    <mergeCell ref="A31:D31"/>
    <mergeCell ref="E31:G31"/>
    <mergeCell ref="H31:M31"/>
    <mergeCell ref="A32:D32"/>
    <mergeCell ref="E32:G32"/>
    <mergeCell ref="H32:M32"/>
    <mergeCell ref="A44:I44"/>
    <mergeCell ref="J44:M44"/>
    <mergeCell ref="N44:Q44"/>
    <mergeCell ref="R44:U44"/>
    <mergeCell ref="V44:Z44"/>
    <mergeCell ref="A45:I45"/>
    <mergeCell ref="J45:M45"/>
    <mergeCell ref="N45:Q45"/>
    <mergeCell ref="R45:U45"/>
    <mergeCell ref="V45:Z45"/>
    <mergeCell ref="V40:Z40"/>
    <mergeCell ref="A41:I41"/>
    <mergeCell ref="J41:M41"/>
    <mergeCell ref="N41:Q41"/>
    <mergeCell ref="R41:U41"/>
    <mergeCell ref="V41:Z41"/>
    <mergeCell ref="H26:M26"/>
    <mergeCell ref="E26:G26"/>
    <mergeCell ref="A26:D26"/>
    <mergeCell ref="A40:I40"/>
    <mergeCell ref="J40:M40"/>
    <mergeCell ref="N40:Q40"/>
    <mergeCell ref="R40:U40"/>
    <mergeCell ref="A38:I38"/>
    <mergeCell ref="J38:M38"/>
    <mergeCell ref="N38:Q38"/>
    <mergeCell ref="R38:U38"/>
    <mergeCell ref="V38:Z38"/>
    <mergeCell ref="A39:I39"/>
    <mergeCell ref="J39:M39"/>
    <mergeCell ref="N39:Q39"/>
    <mergeCell ref="R39:U39"/>
    <mergeCell ref="V39:Z39"/>
    <mergeCell ref="J36:M36"/>
    <mergeCell ref="J42:M42"/>
    <mergeCell ref="N42:Q42"/>
    <mergeCell ref="R42:U42"/>
    <mergeCell ref="V42:Z42"/>
    <mergeCell ref="A43:I43"/>
    <mergeCell ref="J43:M43"/>
    <mergeCell ref="N43:Q43"/>
    <mergeCell ref="R43:U43"/>
    <mergeCell ref="V43:Z43"/>
    <mergeCell ref="A42:I42"/>
    <mergeCell ref="U2:Z2"/>
    <mergeCell ref="G2:T2"/>
    <mergeCell ref="G3:T17"/>
    <mergeCell ref="U3:Z17"/>
    <mergeCell ref="N32:O32"/>
    <mergeCell ref="N33:O33"/>
    <mergeCell ref="N34:O34"/>
    <mergeCell ref="N26:O26"/>
    <mergeCell ref="N27:O27"/>
    <mergeCell ref="N28:O28"/>
    <mergeCell ref="N29:O29"/>
    <mergeCell ref="N30:O30"/>
    <mergeCell ref="N31:O31"/>
    <mergeCell ref="A22:H22"/>
    <mergeCell ref="I22:Q22"/>
    <mergeCell ref="R22:Z22"/>
    <mergeCell ref="R18:Z18"/>
    <mergeCell ref="A20:H20"/>
    <mergeCell ref="I20:Q20"/>
    <mergeCell ref="R20:Z20"/>
    <mergeCell ref="A21:H21"/>
    <mergeCell ref="I21:Q21"/>
    <mergeCell ref="R21:Z21"/>
    <mergeCell ref="R19:Z19"/>
    <mergeCell ref="A53:H53"/>
    <mergeCell ref="R53:Z53"/>
    <mergeCell ref="I47:P47"/>
    <mergeCell ref="I48:P48"/>
    <mergeCell ref="I49:P49"/>
    <mergeCell ref="I50:P50"/>
    <mergeCell ref="I51:P51"/>
    <mergeCell ref="I52:P52"/>
    <mergeCell ref="I53:P53"/>
    <mergeCell ref="A51:H51"/>
    <mergeCell ref="R51:Z51"/>
    <mergeCell ref="A52:H52"/>
    <mergeCell ref="R52:Z52"/>
    <mergeCell ref="A49:H49"/>
    <mergeCell ref="R49:Z49"/>
    <mergeCell ref="A50:H50"/>
    <mergeCell ref="R50:Z50"/>
    <mergeCell ref="R47:Z47"/>
    <mergeCell ref="A48:H48"/>
    <mergeCell ref="R48:Z48"/>
    <mergeCell ref="A47:H47"/>
  </mergeCells>
  <pageMargins left="0.7" right="0.7" top="0.75" bottom="0.75" header="0.3" footer="0.3"/>
  <pageSetup orientation="landscape" horizontalDpi="300" verticalDpi="300" r:id="rId1"/>
  <headerFooter>
    <oddHeader>&amp;C&amp;"Times New Roman,Bold"&amp;14Warfighting Function Terrain-Weather Analysis Worksheet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43</vt:i4>
      </vt:variant>
      <vt:variant>
        <vt:lpstr>Named Ranges</vt:lpstr>
      </vt:variant>
      <vt:variant>
        <vt:i4>13</vt:i4>
      </vt:variant>
    </vt:vector>
  </HeadingPairs>
  <TitlesOfParts>
    <vt:vector size="56" baseType="lpstr">
      <vt:lpstr>MDMP Integration</vt:lpstr>
      <vt:lpstr>Master Timeline</vt:lpstr>
      <vt:lpstr>Plans Tracker</vt:lpstr>
      <vt:lpstr>Problem</vt:lpstr>
      <vt:lpstr>Task Analysis</vt:lpstr>
      <vt:lpstr>X-Matrix_MA</vt:lpstr>
      <vt:lpstr>Oprat Area Assess</vt:lpstr>
      <vt:lpstr>Relevant Actors</vt:lpstr>
      <vt:lpstr>RE_FriendWFF</vt:lpstr>
      <vt:lpstr>RE_Weath-MCOO</vt:lpstr>
      <vt:lpstr>RE_RvrsWFF Wrksht</vt:lpstr>
      <vt:lpstr>WFF Adver Assess</vt:lpstr>
      <vt:lpstr>DRM Worksheet</vt:lpstr>
      <vt:lpstr>CCIR Development</vt:lpstr>
      <vt:lpstr>IC Plan - DSM</vt:lpstr>
      <vt:lpstr>Approach (LOE)</vt:lpstr>
      <vt:lpstr>Approach (COG)</vt:lpstr>
      <vt:lpstr>TgtSyncMatrix</vt:lpstr>
      <vt:lpstr>TgtListWrksht</vt:lpstr>
      <vt:lpstr>HPTL_AGM</vt:lpstr>
      <vt:lpstr>FS XcutMatrix</vt:lpstr>
      <vt:lpstr>Cbt Pwr Calc</vt:lpstr>
      <vt:lpstr>COA BrnStrm</vt:lpstr>
      <vt:lpstr>RE_COA-WFF</vt:lpstr>
      <vt:lpstr>Sktch-Stat</vt:lpstr>
      <vt:lpstr>Synch Matrix</vt:lpstr>
      <vt:lpstr>Sketch Note</vt:lpstr>
      <vt:lpstr>Wargame Wksht</vt:lpstr>
      <vt:lpstr>COA Comparison</vt:lpstr>
      <vt:lpstr>CDRs Guidance</vt:lpstr>
      <vt:lpstr>OPORD Matrix</vt:lpstr>
      <vt:lpstr>Rhrsl Chklst 1</vt:lpstr>
      <vt:lpstr>Stf Journal</vt:lpstr>
      <vt:lpstr>FFIR LOG</vt:lpstr>
      <vt:lpstr>PIR  LOG</vt:lpstr>
      <vt:lpstr>ReqForInfo (RFI)</vt:lpstr>
      <vt:lpstr>RFI Tracker</vt:lpstr>
      <vt:lpstr>Scheme of QRG</vt:lpstr>
      <vt:lpstr>RDSP</vt:lpstr>
      <vt:lpstr>RunEst_SynchMtrx</vt:lpstr>
      <vt:lpstr>Rhrsl Chklst 2</vt:lpstr>
      <vt:lpstr>WFF Activities</vt:lpstr>
      <vt:lpstr>Generic WG</vt:lpstr>
      <vt:lpstr>'Approach (COG)'!Print_Area</vt:lpstr>
      <vt:lpstr>'Approach (LOE)'!Print_Area</vt:lpstr>
      <vt:lpstr>'Generic WG'!Print_Area</vt:lpstr>
      <vt:lpstr>HPTL_AGM!Print_Area</vt:lpstr>
      <vt:lpstr>'MDMP Integration'!Print_Area</vt:lpstr>
      <vt:lpstr>'Oprat Area Assess'!Print_Area</vt:lpstr>
      <vt:lpstr>Problem!Print_Area</vt:lpstr>
      <vt:lpstr>'Sktch-Stat'!Print_Area</vt:lpstr>
      <vt:lpstr>'WFF Adver Assess'!Print_Area</vt:lpstr>
      <vt:lpstr>HPTL_AGM!Print_Titles</vt:lpstr>
      <vt:lpstr>'MDMP Integration'!Print_Titles</vt:lpstr>
      <vt:lpstr>RunEst_SynchMtrx!Print_Titles</vt:lpstr>
      <vt:lpstr>'Wargame Wksht'!Print_Titles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</dc:creator>
  <cp:lastModifiedBy>Ben Terrell</cp:lastModifiedBy>
  <dcterms:created xsi:type="dcterms:W3CDTF">2012-01-18T14:57:08Z</dcterms:created>
  <dcterms:modified xsi:type="dcterms:W3CDTF">2016-05-02T00:46:31Z</dcterms:modified>
</cp:coreProperties>
</file>