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9600" windowHeight="11052"/>
  </bookViews>
  <sheets>
    <sheet name="TIMELINE BASELINE" sheetId="9" r:id="rId1"/>
    <sheet name="TIMELINE CALCULATOR" sheetId="10" r:id="rId2"/>
  </sheets>
  <definedNames>
    <definedName name="_xlnm.Print_Area" localSheetId="0">'TIMELINE BASELINE'!$A$1:$C$73</definedName>
  </definedNames>
  <calcPr calcId="125725"/>
</workbook>
</file>

<file path=xl/calcChain.xml><?xml version="1.0" encoding="utf-8"?>
<calcChain xmlns="http://schemas.openxmlformats.org/spreadsheetml/2006/main">
  <c r="G25" i="10"/>
  <c r="G20"/>
  <c r="G16"/>
  <c r="G3"/>
  <c r="E5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49"/>
  <c r="E48"/>
  <c r="E47"/>
  <c r="E46"/>
  <c r="E45"/>
  <c r="E44"/>
  <c r="D45" s="1"/>
  <c r="C42"/>
  <c r="G64" s="1"/>
  <c r="C41"/>
  <c r="G60" s="1"/>
  <c r="E26"/>
  <c r="E23"/>
  <c r="E21"/>
  <c r="E17"/>
  <c r="E8"/>
  <c r="E31"/>
  <c r="E30"/>
  <c r="E29"/>
  <c r="E28"/>
  <c r="E27"/>
  <c r="E25"/>
  <c r="E24"/>
  <c r="E22"/>
  <c r="E20"/>
  <c r="E19"/>
  <c r="E18"/>
  <c r="E16"/>
  <c r="E15"/>
  <c r="E14"/>
  <c r="E13"/>
  <c r="E12"/>
  <c r="E11"/>
  <c r="E10"/>
  <c r="E9"/>
  <c r="E7"/>
  <c r="E6"/>
  <c r="E5"/>
  <c r="E4"/>
  <c r="E3"/>
  <c r="D4" s="1"/>
  <c r="D5" s="1"/>
  <c r="G57" l="1"/>
  <c r="G44"/>
  <c r="D46"/>
  <c r="D47" s="1"/>
  <c r="D48" s="1"/>
  <c r="D6"/>
  <c r="D7" s="1"/>
  <c r="D8" s="1"/>
  <c r="D9" s="1"/>
  <c r="D10" s="1"/>
  <c r="D11" s="1"/>
  <c r="D12" s="1"/>
  <c r="D13" s="1"/>
  <c r="D14" s="1"/>
  <c r="D15" s="1"/>
  <c r="D49" l="1"/>
  <c r="D50" s="1"/>
  <c r="D51" s="1"/>
  <c r="D52" s="1"/>
  <c r="D53" s="1"/>
  <c r="D54" s="1"/>
  <c r="D55" s="1"/>
  <c r="D56" s="1"/>
  <c r="D57" s="1"/>
  <c r="D16"/>
  <c r="D58" l="1"/>
  <c r="D59" s="1"/>
  <c r="D60" s="1"/>
  <c r="D61" s="1"/>
  <c r="D62" s="1"/>
  <c r="D17"/>
  <c r="D18" s="1"/>
  <c r="D19" s="1"/>
  <c r="D63" l="1"/>
  <c r="D64" s="1"/>
  <c r="D65" s="1"/>
  <c r="D66" s="1"/>
  <c r="D67" s="1"/>
  <c r="D68" s="1"/>
  <c r="D69" s="1"/>
  <c r="D20"/>
  <c r="D21" l="1"/>
  <c r="D22" s="1"/>
  <c r="D23" l="1"/>
  <c r="D24" s="1"/>
  <c r="D25" s="1"/>
  <c r="D27" l="1"/>
  <c r="D28" s="1"/>
  <c r="D29" s="1"/>
  <c r="D30" s="1"/>
  <c r="D31" s="1"/>
  <c r="D26"/>
</calcChain>
</file>

<file path=xl/sharedStrings.xml><?xml version="1.0" encoding="utf-8"?>
<sst xmlns="http://schemas.openxmlformats.org/spreadsheetml/2006/main" count="190" uniqueCount="72">
  <si>
    <t>Mission Execution</t>
  </si>
  <si>
    <t>COA BRIEF</t>
  </si>
  <si>
    <t>BDE COMMEX</t>
  </si>
  <si>
    <t>COA DEVELOPMENT</t>
  </si>
  <si>
    <t>OPORD BRIEFING</t>
  </si>
  <si>
    <t>BDE FS REHEARSAL</t>
  </si>
  <si>
    <t>Make Tentative Plan</t>
  </si>
  <si>
    <t>Initiate Movement</t>
  </si>
  <si>
    <t>Conduct Recon</t>
  </si>
  <si>
    <t>Complete Plan</t>
  </si>
  <si>
    <t>Issue OPORD</t>
  </si>
  <si>
    <t>Briefbacks</t>
  </si>
  <si>
    <t>Inspections</t>
  </si>
  <si>
    <t>Rehearsals</t>
  </si>
  <si>
    <t>Sub. CDR Confirmation Briefs</t>
  </si>
  <si>
    <t>Sub. CDR Backbriefs</t>
  </si>
  <si>
    <t>BN MDMP AVAILABLE HRS</t>
  </si>
  <si>
    <t>COMMANDER'S GUIDANCE</t>
  </si>
  <si>
    <t>PREP FOR WARGAME</t>
  </si>
  <si>
    <t>WARGAME</t>
  </si>
  <si>
    <t>COMMANDER'S TIME</t>
  </si>
  <si>
    <t>MA WORKSHEET TURN IN</t>
  </si>
  <si>
    <t>CAR REHEARSAL</t>
  </si>
  <si>
    <t>MISSION ANALYSIS (MA) STARTS</t>
  </si>
  <si>
    <t>XO REVIEW/RECONCILIATION</t>
  </si>
  <si>
    <t>TIME ACTIVITY STARTS</t>
  </si>
  <si>
    <t>DURATION HR:MIN</t>
  </si>
  <si>
    <t>DURATION (HRS AS DECIMAL)</t>
  </si>
  <si>
    <t>COA COMPARISON/DECISION</t>
  </si>
  <si>
    <t>BDE SUSTAINMENT REHEARSAL</t>
  </si>
  <si>
    <t>ASCOPE WORKSHEET TURN IN</t>
  </si>
  <si>
    <t>REVERSE WFF WORKSHEET TURN IN</t>
  </si>
  <si>
    <t>MA 1 BRIEF</t>
  </si>
  <si>
    <t>MISSION ANALYSIS 2 BRIEFING</t>
  </si>
  <si>
    <t>MA BRIEF 2 REHEARSAL PREP</t>
  </si>
  <si>
    <t>MA 1 BRIEF REHEARSAL PREP</t>
  </si>
  <si>
    <t>MISSION ANALYSIS
30%</t>
  </si>
  <si>
    <t>COA DEV
20%</t>
  </si>
  <si>
    <t>OPORD DEV
20%</t>
  </si>
  <si>
    <t>COA BRIEF REHEARSAL &amp; ADJUSTMENTS</t>
  </si>
  <si>
    <t>MA BRIEF 2 REHEARSAL &amp; ADJUSTMENTS</t>
  </si>
  <si>
    <t>MA 1 BRIEF REHEARSAL &amp; ADJUSTMENTS</t>
  </si>
  <si>
    <t>OPORD BRIEFING REHEARSAL &amp; ADJUSTMENTS</t>
  </si>
  <si>
    <t>WAR-GAMING
30%</t>
  </si>
  <si>
    <t>BDE ISR REHEARSAL</t>
  </si>
  <si>
    <t>ADJUSTED TIMES</t>
  </si>
  <si>
    <t>DURATION UNTIL NEXT EVENT</t>
  </si>
  <si>
    <t>INSTRUCTIONS</t>
  </si>
  <si>
    <t>XO CALCULATES TIME AVAILABLE FOR BDE MDMP</t>
  </si>
  <si>
    <t>1/3 OF (MISSION EXECUTION-MDMP START TIME)</t>
  </si>
  <si>
    <t>XO ADJUSTS FOR SLEEP TIME, CLASSES, ETC</t>
  </si>
  <si>
    <t>STEP</t>
  </si>
  <si>
    <t>SLEEP TIME</t>
  </si>
  <si>
    <t>WARGAME CONTINUED</t>
  </si>
  <si>
    <t>MDMP HRS AVAILABLE</t>
  </si>
  <si>
    <t>In this example the BDE had 300 hours from receipt of mission until execution.  The Brigade took 1/3 or 100 hours for MDMP, that left 200 hours for the Battalions, who took 1/3 or 66 hours for MDMP.</t>
  </si>
  <si>
    <t>66 HRS</t>
  </si>
  <si>
    <t>OPORD/ANNEXES DEVELOPMENT</t>
  </si>
  <si>
    <t>REHEARSALS CANNOT START UNTIL BATTALIONS HAVE COMPLETED WARGAMING AND CDR HAS APPROVED THEIR COA OR 80% OF BN MDMP AVAILABLE TIME</t>
  </si>
  <si>
    <t>COMPANY/TROOP/BATTERY ACTIVITY</t>
  </si>
  <si>
    <t>In this example the BDE had 300 hours from receipt of mission until execution.  The Brigade took 1/3 or 100 hours for MDMP, that left 200 hours for the Battalions, who took 1/3 or 66 hours for MDMP.  That left 134 hours left for the Companies who took 1/3 or 44 hours.</t>
  </si>
  <si>
    <t>COMPANY TROOP LEADING STEPS AVAILABLE HRS</t>
  </si>
  <si>
    <t>ALLOTTED TIMES</t>
  </si>
  <si>
    <t>BRIDADE MDMP</t>
  </si>
  <si>
    <t>BATTALION MDMP</t>
  </si>
  <si>
    <t>COMPANY TROOP LEADING STEPS</t>
  </si>
  <si>
    <t>AVAILABLE HOURS FOR BDE MDMP  =</t>
  </si>
  <si>
    <t>HOURS</t>
  </si>
  <si>
    <t>XO COMPLETES CELL C1, D3 AND BLUE SHADED CELLS</t>
  </si>
  <si>
    <t>XO Inserted SLEEP TIME on row and adjusted other times accordingly</t>
  </si>
  <si>
    <t>BRIGADE MDMP</t>
  </si>
  <si>
    <t>BRIGADE REHEARSAL/COMMEX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</si>
</sst>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4" xfId="0" applyFont="1" applyBorder="1"/>
    <xf numFmtId="9" fontId="0" fillId="0" borderId="0" xfId="0" applyNumberFormat="1"/>
    <xf numFmtId="1" fontId="2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right"/>
    </xf>
    <xf numFmtId="22" fontId="0" fillId="0" borderId="6" xfId="0" applyNumberFormat="1" applyBorder="1"/>
    <xf numFmtId="0" fontId="0" fillId="0" borderId="0" xfId="0" applyBorder="1"/>
    <xf numFmtId="0" fontId="1" fillId="0" borderId="6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0" fontId="0" fillId="0" borderId="4" xfId="0" applyBorder="1"/>
    <xf numFmtId="22" fontId="0" fillId="0" borderId="4" xfId="0" applyNumberFormat="1" applyBorder="1"/>
    <xf numFmtId="0" fontId="0" fillId="0" borderId="4" xfId="0" applyBorder="1" applyAlignment="1">
      <alignment horizontal="right"/>
    </xf>
    <xf numFmtId="2" fontId="0" fillId="3" borderId="4" xfId="0" applyNumberFormat="1" applyFill="1" applyBorder="1"/>
    <xf numFmtId="0" fontId="0" fillId="0" borderId="10" xfId="0" applyBorder="1"/>
    <xf numFmtId="22" fontId="0" fillId="2" borderId="10" xfId="0" applyNumberFormat="1" applyFill="1" applyBorder="1"/>
    <xf numFmtId="0" fontId="0" fillId="0" borderId="10" xfId="0" applyBorder="1" applyAlignment="1">
      <alignment horizontal="right"/>
    </xf>
    <xf numFmtId="2" fontId="0" fillId="3" borderId="11" xfId="0" applyNumberFormat="1" applyFill="1" applyBorder="1"/>
    <xf numFmtId="2" fontId="0" fillId="3" borderId="13" xfId="0" applyNumberFormat="1" applyFill="1" applyBorder="1"/>
    <xf numFmtId="0" fontId="0" fillId="0" borderId="15" xfId="0" applyBorder="1"/>
    <xf numFmtId="22" fontId="0" fillId="0" borderId="15" xfId="0" applyNumberFormat="1" applyBorder="1"/>
    <xf numFmtId="0" fontId="0" fillId="0" borderId="15" xfId="0" applyBorder="1" applyAlignment="1">
      <alignment horizontal="right"/>
    </xf>
    <xf numFmtId="2" fontId="0" fillId="3" borderId="16" xfId="0" applyNumberFormat="1" applyFill="1" applyBorder="1"/>
    <xf numFmtId="22" fontId="0" fillId="0" borderId="10" xfId="0" applyNumberFormat="1" applyBorder="1"/>
    <xf numFmtId="0" fontId="0" fillId="0" borderId="17" xfId="0" applyBorder="1"/>
    <xf numFmtId="2" fontId="0" fillId="3" borderId="5" xfId="0" applyNumberFormat="1" applyFill="1" applyBorder="1"/>
    <xf numFmtId="0" fontId="1" fillId="0" borderId="10" xfId="0" applyFont="1" applyBorder="1"/>
    <xf numFmtId="0" fontId="0" fillId="0" borderId="7" xfId="0" applyBorder="1"/>
    <xf numFmtId="22" fontId="0" fillId="0" borderId="7" xfId="0" applyNumberFormat="1" applyBorder="1"/>
    <xf numFmtId="0" fontId="0" fillId="0" borderId="7" xfId="0" applyBorder="1" applyAlignment="1">
      <alignment horizontal="right"/>
    </xf>
    <xf numFmtId="2" fontId="0" fillId="3" borderId="19" xfId="0" applyNumberFormat="1" applyFill="1" applyBorder="1"/>
    <xf numFmtId="0" fontId="1" fillId="0" borderId="7" xfId="0" applyFont="1" applyBorder="1"/>
    <xf numFmtId="0" fontId="1" fillId="0" borderId="0" xfId="0" applyFont="1" applyAlignment="1">
      <alignment textRotation="90"/>
    </xf>
    <xf numFmtId="0" fontId="0" fillId="0" borderId="20" xfId="0" applyBorder="1"/>
    <xf numFmtId="0" fontId="0" fillId="0" borderId="13" xfId="0" applyBorder="1"/>
    <xf numFmtId="0" fontId="1" fillId="0" borderId="13" xfId="0" applyFont="1" applyBorder="1"/>
    <xf numFmtId="0" fontId="0" fillId="0" borderId="16" xfId="0" applyBorder="1"/>
    <xf numFmtId="0" fontId="0" fillId="0" borderId="11" xfId="0" applyBorder="1"/>
    <xf numFmtId="0" fontId="2" fillId="0" borderId="0" xfId="0" applyFont="1" applyAlignment="1">
      <alignment horizontal="center" wrapText="1"/>
    </xf>
    <xf numFmtId="1" fontId="2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Border="1" applyAlignment="1"/>
    <xf numFmtId="0" fontId="6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textRotation="90"/>
    </xf>
    <xf numFmtId="0" fontId="7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9" fontId="1" fillId="0" borderId="9" xfId="0" applyNumberFormat="1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9" fontId="0" fillId="0" borderId="12" xfId="0" applyNumberFormat="1" applyBorder="1" applyAlignment="1">
      <alignment horizontal="center" vertical="center" textRotation="90"/>
    </xf>
    <xf numFmtId="9" fontId="0" fillId="0" borderId="14" xfId="0" applyNumberFormat="1" applyBorder="1" applyAlignment="1">
      <alignment horizontal="center" vertical="center" textRotation="90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textRotation="90" wrapText="1"/>
    </xf>
    <xf numFmtId="164" fontId="0" fillId="0" borderId="12" xfId="0" applyNumberFormat="1" applyBorder="1" applyAlignment="1">
      <alignment horizontal="center" vertical="center" textRotation="90"/>
    </xf>
    <xf numFmtId="164" fontId="0" fillId="0" borderId="14" xfId="0" applyNumberFormat="1" applyBorder="1" applyAlignment="1">
      <alignment horizontal="center" vertical="center" textRotation="90"/>
    </xf>
    <xf numFmtId="9" fontId="1" fillId="0" borderId="3" xfId="0" applyNumberFormat="1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H11" sqref="H11"/>
    </sheetView>
  </sheetViews>
  <sheetFormatPr defaultRowHeight="13.2"/>
  <cols>
    <col min="1" max="1" width="7.44140625" customWidth="1"/>
    <col min="2" max="2" width="45.6640625" bestFit="1" customWidth="1"/>
    <col min="3" max="3" width="17" customWidth="1"/>
  </cols>
  <sheetData>
    <row r="1" spans="1:3" ht="28.2" thickBot="1">
      <c r="A1" s="60" t="s">
        <v>63</v>
      </c>
      <c r="B1" s="61"/>
      <c r="C1" s="49" t="s">
        <v>62</v>
      </c>
    </row>
    <row r="2" spans="1:3" ht="26.1" customHeight="1">
      <c r="A2" s="63" t="s">
        <v>36</v>
      </c>
      <c r="B2" s="50" t="s">
        <v>23</v>
      </c>
      <c r="C2" s="43"/>
    </row>
    <row r="3" spans="1:3" ht="26.1" customHeight="1">
      <c r="A3" s="66"/>
      <c r="B3" s="51" t="s">
        <v>30</v>
      </c>
      <c r="C3" s="40"/>
    </row>
    <row r="4" spans="1:3" ht="26.1" customHeight="1">
      <c r="A4" s="66"/>
      <c r="B4" s="51" t="s">
        <v>35</v>
      </c>
      <c r="C4" s="40"/>
    </row>
    <row r="5" spans="1:3" ht="26.1" customHeight="1">
      <c r="A5" s="66"/>
      <c r="B5" s="52" t="s">
        <v>41</v>
      </c>
      <c r="C5" s="41"/>
    </row>
    <row r="6" spans="1:3" ht="26.1" customHeight="1">
      <c r="A6" s="66"/>
      <c r="B6" s="51" t="s">
        <v>32</v>
      </c>
      <c r="C6" s="40"/>
    </row>
    <row r="7" spans="1:3" ht="26.1" customHeight="1">
      <c r="A7" s="66"/>
      <c r="B7" s="51" t="s">
        <v>31</v>
      </c>
      <c r="C7" s="40"/>
    </row>
    <row r="8" spans="1:3" ht="26.1" customHeight="1">
      <c r="A8" s="64"/>
      <c r="B8" s="51" t="s">
        <v>21</v>
      </c>
      <c r="C8" s="40"/>
    </row>
    <row r="9" spans="1:3" ht="26.1" customHeight="1">
      <c r="A9" s="64"/>
      <c r="B9" s="51" t="s">
        <v>34</v>
      </c>
      <c r="C9" s="40"/>
    </row>
    <row r="10" spans="1:3" ht="26.1" customHeight="1">
      <c r="A10" s="64"/>
      <c r="B10" s="52" t="s">
        <v>40</v>
      </c>
      <c r="C10" s="41"/>
    </row>
    <row r="11" spans="1:3" ht="26.1" customHeight="1">
      <c r="A11" s="64"/>
      <c r="B11" s="51" t="s">
        <v>33</v>
      </c>
      <c r="C11" s="40"/>
    </row>
    <row r="12" spans="1:3" ht="26.1" customHeight="1">
      <c r="A12" s="64"/>
      <c r="B12" s="51" t="s">
        <v>20</v>
      </c>
      <c r="C12" s="40"/>
    </row>
    <row r="13" spans="1:3" ht="26.1" customHeight="1" thickBot="1">
      <c r="A13" s="65"/>
      <c r="B13" s="53" t="s">
        <v>17</v>
      </c>
      <c r="C13" s="42"/>
    </row>
    <row r="14" spans="1:3" ht="26.1" customHeight="1">
      <c r="A14" s="63" t="s">
        <v>37</v>
      </c>
      <c r="B14" s="50" t="s">
        <v>3</v>
      </c>
      <c r="C14" s="43"/>
    </row>
    <row r="15" spans="1:3" ht="26.1" customHeight="1">
      <c r="A15" s="64"/>
      <c r="B15" s="52" t="s">
        <v>39</v>
      </c>
      <c r="C15" s="41"/>
    </row>
    <row r="16" spans="1:3" ht="26.1" customHeight="1" thickBot="1">
      <c r="A16" s="65"/>
      <c r="B16" s="53" t="s">
        <v>1</v>
      </c>
      <c r="C16" s="42"/>
    </row>
    <row r="17" spans="1:8" ht="26.1" customHeight="1">
      <c r="A17" s="63" t="s">
        <v>43</v>
      </c>
      <c r="B17" s="50" t="s">
        <v>18</v>
      </c>
      <c r="C17" s="43"/>
    </row>
    <row r="18" spans="1:8" ht="26.1" customHeight="1">
      <c r="A18" s="64"/>
      <c r="B18" s="51" t="s">
        <v>19</v>
      </c>
      <c r="C18" s="40"/>
    </row>
    <row r="19" spans="1:8" ht="26.1" customHeight="1" thickBot="1">
      <c r="A19" s="65"/>
      <c r="B19" s="53" t="s">
        <v>28</v>
      </c>
      <c r="C19" s="42"/>
    </row>
    <row r="20" spans="1:8" ht="26.1" customHeight="1">
      <c r="A20" s="63" t="s">
        <v>38</v>
      </c>
      <c r="B20" s="54" t="s">
        <v>57</v>
      </c>
      <c r="C20" s="39"/>
    </row>
    <row r="21" spans="1:8" ht="26.1" customHeight="1">
      <c r="A21" s="66"/>
      <c r="B21" s="51" t="s">
        <v>24</v>
      </c>
      <c r="C21" s="40"/>
    </row>
    <row r="22" spans="1:8" ht="26.1" customHeight="1">
      <c r="A22" s="66"/>
      <c r="B22" s="52" t="s">
        <v>42</v>
      </c>
      <c r="C22" s="41"/>
    </row>
    <row r="23" spans="1:8" ht="26.1" customHeight="1">
      <c r="A23" s="66"/>
      <c r="B23" s="51" t="s">
        <v>4</v>
      </c>
      <c r="C23" s="40"/>
    </row>
    <row r="24" spans="1:8" ht="26.1" customHeight="1" thickBot="1">
      <c r="A24" s="67"/>
      <c r="B24" s="53" t="s">
        <v>14</v>
      </c>
      <c r="C24" s="42"/>
    </row>
    <row r="25" spans="1:8" ht="26.1" customHeight="1">
      <c r="B25" s="55" t="s">
        <v>15</v>
      </c>
      <c r="C25" s="16"/>
    </row>
    <row r="26" spans="1:8">
      <c r="B26" s="8"/>
      <c r="C26" s="8"/>
    </row>
    <row r="27" spans="1:8" ht="15.6">
      <c r="B27" s="68" t="s">
        <v>71</v>
      </c>
      <c r="C27" s="69"/>
      <c r="H27" s="11"/>
    </row>
    <row r="28" spans="1:8" ht="26.1" customHeight="1">
      <c r="B28" s="52" t="s">
        <v>44</v>
      </c>
      <c r="C28" s="9"/>
      <c r="E28" s="62" t="s">
        <v>58</v>
      </c>
      <c r="F28" s="62"/>
      <c r="G28" s="62"/>
      <c r="H28" s="62"/>
    </row>
    <row r="29" spans="1:8" ht="26.1" customHeight="1">
      <c r="B29" s="51" t="s">
        <v>5</v>
      </c>
      <c r="C29" s="5"/>
      <c r="E29" s="62"/>
      <c r="F29" s="62"/>
      <c r="G29" s="62"/>
      <c r="H29" s="62"/>
    </row>
    <row r="30" spans="1:8" ht="26.1" customHeight="1">
      <c r="B30" s="51" t="s">
        <v>29</v>
      </c>
      <c r="C30" s="5"/>
      <c r="E30" s="62"/>
      <c r="F30" s="62"/>
      <c r="G30" s="62"/>
      <c r="H30" s="62"/>
    </row>
    <row r="31" spans="1:8" ht="26.1" customHeight="1">
      <c r="B31" s="51" t="s">
        <v>22</v>
      </c>
      <c r="C31" s="5"/>
      <c r="E31" s="56"/>
      <c r="F31" s="56"/>
      <c r="G31" s="56"/>
      <c r="H31" s="56"/>
    </row>
    <row r="32" spans="1:8" ht="26.1" customHeight="1">
      <c r="B32" s="51" t="s">
        <v>2</v>
      </c>
      <c r="C32" s="5"/>
      <c r="E32" s="46"/>
      <c r="F32" s="46"/>
      <c r="G32" s="46"/>
      <c r="H32" s="46"/>
    </row>
    <row r="33" spans="1:4" ht="13.8" thickBot="1"/>
    <row r="34" spans="1:4" ht="28.2" thickBot="1">
      <c r="A34" s="60" t="s">
        <v>64</v>
      </c>
      <c r="B34" s="61"/>
      <c r="C34" s="49" t="s">
        <v>62</v>
      </c>
    </row>
    <row r="35" spans="1:4" ht="26.1" customHeight="1">
      <c r="A35" s="63" t="s">
        <v>36</v>
      </c>
      <c r="B35" s="50" t="s">
        <v>23</v>
      </c>
      <c r="C35" s="43"/>
    </row>
    <row r="36" spans="1:4" ht="26.1" customHeight="1">
      <c r="A36" s="66"/>
      <c r="B36" s="51" t="s">
        <v>30</v>
      </c>
      <c r="C36" s="40"/>
      <c r="D36" s="10"/>
    </row>
    <row r="37" spans="1:4" ht="26.1" customHeight="1">
      <c r="A37" s="66"/>
      <c r="B37" s="51" t="s">
        <v>35</v>
      </c>
      <c r="C37" s="40"/>
    </row>
    <row r="38" spans="1:4" ht="26.1" customHeight="1">
      <c r="A38" s="66"/>
      <c r="B38" s="52" t="s">
        <v>41</v>
      </c>
      <c r="C38" s="41"/>
    </row>
    <row r="39" spans="1:4" ht="26.1" customHeight="1">
      <c r="A39" s="66"/>
      <c r="B39" s="51" t="s">
        <v>32</v>
      </c>
      <c r="C39" s="40"/>
    </row>
    <row r="40" spans="1:4" ht="26.1" customHeight="1">
      <c r="A40" s="66"/>
      <c r="B40" s="51" t="s">
        <v>31</v>
      </c>
      <c r="C40" s="40"/>
    </row>
    <row r="41" spans="1:4" ht="26.1" customHeight="1">
      <c r="A41" s="64"/>
      <c r="B41" s="51" t="s">
        <v>21</v>
      </c>
      <c r="C41" s="40"/>
    </row>
    <row r="42" spans="1:4" ht="26.1" customHeight="1">
      <c r="A42" s="64"/>
      <c r="B42" s="51" t="s">
        <v>34</v>
      </c>
      <c r="C42" s="40"/>
    </row>
    <row r="43" spans="1:4" ht="26.1" customHeight="1">
      <c r="A43" s="64"/>
      <c r="B43" s="52" t="s">
        <v>40</v>
      </c>
      <c r="C43" s="41"/>
    </row>
    <row r="44" spans="1:4" ht="26.1" customHeight="1">
      <c r="A44" s="64"/>
      <c r="B44" s="51" t="s">
        <v>33</v>
      </c>
      <c r="C44" s="40"/>
    </row>
    <row r="45" spans="1:4" ht="26.1" customHeight="1">
      <c r="A45" s="64"/>
      <c r="B45" s="51" t="s">
        <v>20</v>
      </c>
      <c r="C45" s="40"/>
    </row>
    <row r="46" spans="1:4" ht="26.1" customHeight="1" thickBot="1">
      <c r="A46" s="65"/>
      <c r="B46" s="53" t="s">
        <v>17</v>
      </c>
      <c r="C46" s="42"/>
    </row>
    <row r="47" spans="1:4" ht="26.1" customHeight="1">
      <c r="A47" s="63" t="s">
        <v>37</v>
      </c>
      <c r="B47" s="54" t="s">
        <v>3</v>
      </c>
      <c r="C47" s="43"/>
    </row>
    <row r="48" spans="1:4" s="11" customFormat="1" ht="26.1" customHeight="1">
      <c r="A48" s="64"/>
      <c r="B48" s="52" t="s">
        <v>39</v>
      </c>
      <c r="C48" s="41"/>
      <c r="D48"/>
    </row>
    <row r="49" spans="1:8" s="11" customFormat="1" ht="26.1" customHeight="1" thickBot="1">
      <c r="A49" s="65"/>
      <c r="B49" s="53" t="s">
        <v>1</v>
      </c>
      <c r="C49" s="42"/>
      <c r="D49"/>
    </row>
    <row r="50" spans="1:8" s="11" customFormat="1" ht="26.1" customHeight="1">
      <c r="A50" s="63" t="s">
        <v>43</v>
      </c>
      <c r="B50" s="54" t="s">
        <v>18</v>
      </c>
      <c r="C50" s="43"/>
      <c r="D50"/>
    </row>
    <row r="51" spans="1:8" s="11" customFormat="1" ht="26.1" customHeight="1">
      <c r="A51" s="64"/>
      <c r="B51" s="52" t="s">
        <v>19</v>
      </c>
      <c r="C51" s="40"/>
      <c r="D51"/>
    </row>
    <row r="52" spans="1:8" s="11" customFormat="1" ht="26.1" customHeight="1" thickBot="1">
      <c r="A52" s="65"/>
      <c r="B52" s="53" t="s">
        <v>28</v>
      </c>
      <c r="C52" s="42"/>
      <c r="D52"/>
    </row>
    <row r="53" spans="1:8" s="11" customFormat="1" ht="26.1" customHeight="1">
      <c r="A53" s="63" t="s">
        <v>38</v>
      </c>
      <c r="B53" s="54" t="s">
        <v>57</v>
      </c>
      <c r="C53" s="43"/>
      <c r="D53"/>
    </row>
    <row r="54" spans="1:8" s="11" customFormat="1" ht="26.1" customHeight="1">
      <c r="A54" s="66"/>
      <c r="B54" s="51" t="s">
        <v>24</v>
      </c>
      <c r="C54" s="40"/>
      <c r="D54"/>
    </row>
    <row r="55" spans="1:8" s="11" customFormat="1" ht="26.1" customHeight="1">
      <c r="A55" s="66"/>
      <c r="B55" s="52" t="s">
        <v>42</v>
      </c>
      <c r="C55" s="41"/>
      <c r="D55"/>
    </row>
    <row r="56" spans="1:8" s="11" customFormat="1" ht="26.1" customHeight="1">
      <c r="A56" s="66"/>
      <c r="B56" s="51" t="s">
        <v>4</v>
      </c>
      <c r="C56" s="40"/>
      <c r="D56"/>
    </row>
    <row r="57" spans="1:8" s="11" customFormat="1" ht="26.1" customHeight="1" thickBot="1">
      <c r="A57" s="67"/>
      <c r="B57" s="53" t="s">
        <v>14</v>
      </c>
      <c r="C57" s="42"/>
      <c r="D57"/>
    </row>
    <row r="58" spans="1:8" s="11" customFormat="1" ht="26.1" customHeight="1">
      <c r="A58"/>
      <c r="B58" s="55" t="s">
        <v>15</v>
      </c>
      <c r="C58" s="16"/>
      <c r="D58"/>
    </row>
    <row r="61" spans="1:8" ht="15.6">
      <c r="B61" s="47" t="s">
        <v>65</v>
      </c>
    </row>
    <row r="63" spans="1:8">
      <c r="H63" s="11"/>
    </row>
    <row r="64" spans="1:8" ht="15.6">
      <c r="B64" s="3" t="s">
        <v>59</v>
      </c>
      <c r="C64" s="4"/>
    </row>
    <row r="65" spans="2:3" ht="26.1" customHeight="1">
      <c r="B65" s="57" t="s">
        <v>6</v>
      </c>
      <c r="C65" s="5"/>
    </row>
    <row r="66" spans="2:3" ht="26.1" customHeight="1">
      <c r="B66" s="57" t="s">
        <v>7</v>
      </c>
      <c r="C66" s="5"/>
    </row>
    <row r="67" spans="2:3" ht="26.1" customHeight="1">
      <c r="B67" s="57" t="s">
        <v>8</v>
      </c>
      <c r="C67" s="5"/>
    </row>
    <row r="68" spans="2:3" ht="26.1" customHeight="1">
      <c r="B68" s="57" t="s">
        <v>9</v>
      </c>
      <c r="C68" s="5"/>
    </row>
    <row r="69" spans="2:3" ht="26.1" customHeight="1">
      <c r="B69" s="57" t="s">
        <v>10</v>
      </c>
      <c r="C69" s="7"/>
    </row>
    <row r="70" spans="2:3" ht="26.1" customHeight="1">
      <c r="B70" s="57" t="s">
        <v>11</v>
      </c>
      <c r="C70" s="5"/>
    </row>
    <row r="71" spans="2:3" ht="26.1" customHeight="1">
      <c r="B71" s="57" t="s">
        <v>12</v>
      </c>
      <c r="C71" s="5"/>
    </row>
    <row r="72" spans="2:3" ht="26.1" customHeight="1">
      <c r="B72" s="57" t="s">
        <v>13</v>
      </c>
      <c r="C72" s="5"/>
    </row>
    <row r="73" spans="2:3" ht="26.1" customHeight="1">
      <c r="B73" s="57" t="s">
        <v>0</v>
      </c>
      <c r="C73" s="7"/>
    </row>
  </sheetData>
  <mergeCells count="12">
    <mergeCell ref="A1:B1"/>
    <mergeCell ref="A34:B34"/>
    <mergeCell ref="E28:H30"/>
    <mergeCell ref="A50:A52"/>
    <mergeCell ref="A53:A57"/>
    <mergeCell ref="B27:C27"/>
    <mergeCell ref="A35:A46"/>
    <mergeCell ref="A2:A13"/>
    <mergeCell ref="A14:A16"/>
    <mergeCell ref="A17:A19"/>
    <mergeCell ref="A20:A24"/>
    <mergeCell ref="A47:A49"/>
  </mergeCells>
  <pageMargins left="0.7" right="0.7" top="0.56000000000000005" bottom="0.88" header="0.3" footer="0.3"/>
  <pageSetup orientation="portrait" horizontalDpi="300" verticalDpi="300" r:id="rId1"/>
  <rowBreaks count="3" manualBreakCount="3">
    <brk id="26" max="16383" man="1"/>
    <brk id="33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topLeftCell="A34" workbookViewId="0">
      <selection activeCell="H48" sqref="H48:I48"/>
    </sheetView>
  </sheetViews>
  <sheetFormatPr defaultRowHeight="13.2"/>
  <cols>
    <col min="1" max="1" width="7.44140625" customWidth="1"/>
    <col min="2" max="2" width="45.6640625" bestFit="1" customWidth="1"/>
    <col min="3" max="3" width="17" customWidth="1"/>
    <col min="4" max="4" width="13.44140625" bestFit="1" customWidth="1"/>
    <col min="5" max="5" width="12.88671875" customWidth="1"/>
    <col min="6" max="6" width="15.88671875" customWidth="1"/>
    <col min="7" max="7" width="3.5546875" customWidth="1"/>
    <col min="8" max="8" width="5.88671875" style="11" bestFit="1" customWidth="1"/>
    <col min="9" max="9" width="51.44140625" customWidth="1"/>
  </cols>
  <sheetData>
    <row r="1" spans="1:10">
      <c r="B1" s="58" t="s">
        <v>66</v>
      </c>
      <c r="C1">
        <v>100</v>
      </c>
      <c r="E1" s="72" t="s">
        <v>46</v>
      </c>
      <c r="F1" s="72"/>
      <c r="G1" t="s">
        <v>54</v>
      </c>
    </row>
    <row r="2" spans="1:10" ht="40.200000000000003" thickBot="1">
      <c r="A2" s="77" t="s">
        <v>70</v>
      </c>
      <c r="B2" s="78"/>
      <c r="C2" s="13" t="s">
        <v>45</v>
      </c>
      <c r="D2" s="14" t="s">
        <v>25</v>
      </c>
      <c r="E2" s="14" t="s">
        <v>26</v>
      </c>
      <c r="F2" s="15" t="s">
        <v>27</v>
      </c>
      <c r="G2" s="59" t="s">
        <v>67</v>
      </c>
    </row>
    <row r="3" spans="1:10">
      <c r="A3" s="63" t="s">
        <v>36</v>
      </c>
      <c r="B3" s="20" t="s">
        <v>23</v>
      </c>
      <c r="C3" s="20"/>
      <c r="D3" s="21">
        <v>40575.645833333336</v>
      </c>
      <c r="E3" s="22" t="str">
        <f t="shared" ref="E3:E31" si="0">TEXT(F3/24,"h:mm")</f>
        <v>4:00</v>
      </c>
      <c r="F3" s="23">
        <v>4</v>
      </c>
      <c r="G3" s="73">
        <f>0.3*C1</f>
        <v>30</v>
      </c>
      <c r="H3" s="12" t="s">
        <v>51</v>
      </c>
      <c r="I3" s="10" t="s">
        <v>47</v>
      </c>
    </row>
    <row r="4" spans="1:10">
      <c r="A4" s="66"/>
      <c r="B4" s="5" t="s">
        <v>30</v>
      </c>
      <c r="C4" s="5"/>
      <c r="D4" s="7">
        <f>D3+E3</f>
        <v>40575.8125</v>
      </c>
      <c r="E4" s="6" t="str">
        <f t="shared" si="0"/>
        <v>2:00</v>
      </c>
      <c r="F4" s="24">
        <v>2</v>
      </c>
      <c r="G4" s="74"/>
      <c r="H4" s="11">
        <v>1</v>
      </c>
      <c r="I4" s="10" t="s">
        <v>48</v>
      </c>
      <c r="J4" s="10" t="s">
        <v>49</v>
      </c>
    </row>
    <row r="5" spans="1:10">
      <c r="A5" s="66"/>
      <c r="B5" s="5" t="s">
        <v>35</v>
      </c>
      <c r="C5" s="5"/>
      <c r="D5" s="7">
        <f>D4+E4</f>
        <v>40575.895833333336</v>
      </c>
      <c r="E5" s="6" t="str">
        <f t="shared" si="0"/>
        <v>2:00</v>
      </c>
      <c r="F5" s="24">
        <v>2</v>
      </c>
      <c r="G5" s="74"/>
      <c r="H5" s="11">
        <v>2</v>
      </c>
      <c r="I5" s="10" t="s">
        <v>68</v>
      </c>
    </row>
    <row r="6" spans="1:10">
      <c r="A6" s="66"/>
      <c r="B6" s="9" t="s">
        <v>41</v>
      </c>
      <c r="C6" s="9"/>
      <c r="D6" s="7">
        <f>D5+E5</f>
        <v>40575.979166666672</v>
      </c>
      <c r="E6" s="6" t="str">
        <f t="shared" si="0"/>
        <v>2:00</v>
      </c>
      <c r="F6" s="24">
        <v>2</v>
      </c>
      <c r="G6" s="74"/>
      <c r="H6" s="11">
        <v>3</v>
      </c>
      <c r="I6" s="10" t="s">
        <v>50</v>
      </c>
    </row>
    <row r="7" spans="1:10">
      <c r="A7" s="66"/>
      <c r="B7" s="5" t="s">
        <v>32</v>
      </c>
      <c r="C7" s="5"/>
      <c r="D7" s="7">
        <f t="shared" ref="D7:D31" si="1">D6+E6</f>
        <v>40576.062500000007</v>
      </c>
      <c r="E7" s="6" t="str">
        <f t="shared" si="0"/>
        <v>1:00</v>
      </c>
      <c r="F7" s="24">
        <v>1</v>
      </c>
      <c r="G7" s="74"/>
    </row>
    <row r="8" spans="1:10">
      <c r="A8" s="66"/>
      <c r="B8" s="9" t="s">
        <v>52</v>
      </c>
      <c r="C8" s="5"/>
      <c r="D8" s="7">
        <f t="shared" si="1"/>
        <v>40576.104166666672</v>
      </c>
      <c r="E8" s="6" t="str">
        <f t="shared" ref="E8" si="2">TEXT(F8/24,"h:mm")</f>
        <v>6:00</v>
      </c>
      <c r="F8" s="24">
        <v>6</v>
      </c>
      <c r="G8" s="74"/>
    </row>
    <row r="9" spans="1:10" ht="12.75" customHeight="1">
      <c r="A9" s="66"/>
      <c r="B9" s="5" t="s">
        <v>31</v>
      </c>
      <c r="C9" s="5"/>
      <c r="D9" s="7">
        <f t="shared" si="1"/>
        <v>40576.354166666672</v>
      </c>
      <c r="E9" s="6" t="str">
        <f t="shared" si="0"/>
        <v>2:00</v>
      </c>
      <c r="F9" s="24">
        <v>2</v>
      </c>
      <c r="G9" s="74"/>
      <c r="I9" s="79" t="s">
        <v>55</v>
      </c>
    </row>
    <row r="10" spans="1:10">
      <c r="A10" s="64"/>
      <c r="B10" s="5" t="s">
        <v>21</v>
      </c>
      <c r="C10" s="5"/>
      <c r="D10" s="7">
        <f t="shared" si="1"/>
        <v>40576.437500000007</v>
      </c>
      <c r="E10" s="6" t="str">
        <f t="shared" si="0"/>
        <v>3:00</v>
      </c>
      <c r="F10" s="24">
        <v>3</v>
      </c>
      <c r="G10" s="74"/>
      <c r="I10" s="79"/>
    </row>
    <row r="11" spans="1:10">
      <c r="A11" s="64"/>
      <c r="B11" s="5" t="s">
        <v>34</v>
      </c>
      <c r="C11" s="5"/>
      <c r="D11" s="7">
        <f>D10+E10</f>
        <v>40576.562500000007</v>
      </c>
      <c r="E11" s="6" t="str">
        <f t="shared" si="0"/>
        <v>3:00</v>
      </c>
      <c r="F11" s="24">
        <v>3</v>
      </c>
      <c r="G11" s="74"/>
      <c r="I11" s="79"/>
    </row>
    <row r="12" spans="1:10">
      <c r="A12" s="64"/>
      <c r="B12" s="9" t="s">
        <v>40</v>
      </c>
      <c r="C12" s="9"/>
      <c r="D12" s="7">
        <f>D11+E11</f>
        <v>40576.687500000007</v>
      </c>
      <c r="E12" s="6" t="str">
        <f t="shared" si="0"/>
        <v>2:00</v>
      </c>
      <c r="F12" s="24">
        <v>2</v>
      </c>
      <c r="G12" s="74"/>
      <c r="I12" s="79"/>
    </row>
    <row r="13" spans="1:10">
      <c r="A13" s="64"/>
      <c r="B13" s="5" t="s">
        <v>33</v>
      </c>
      <c r="C13" s="5"/>
      <c r="D13" s="7">
        <f>D12+E12</f>
        <v>40576.770833333343</v>
      </c>
      <c r="E13" s="6" t="str">
        <f t="shared" si="0"/>
        <v>2:00</v>
      </c>
      <c r="F13" s="24">
        <v>2</v>
      </c>
      <c r="G13" s="74"/>
      <c r="I13" s="71" t="s">
        <v>69</v>
      </c>
    </row>
    <row r="14" spans="1:10">
      <c r="A14" s="64"/>
      <c r="B14" s="5" t="s">
        <v>20</v>
      </c>
      <c r="C14" s="5"/>
      <c r="D14" s="7">
        <f t="shared" si="1"/>
        <v>40576.854166666679</v>
      </c>
      <c r="E14" s="6" t="str">
        <f t="shared" si="0"/>
        <v>0:45</v>
      </c>
      <c r="F14" s="24">
        <v>0.75</v>
      </c>
      <c r="G14" s="74"/>
      <c r="I14" s="71"/>
    </row>
    <row r="15" spans="1:10" ht="13.8" thickBot="1">
      <c r="A15" s="65"/>
      <c r="B15" s="25" t="s">
        <v>17</v>
      </c>
      <c r="C15" s="25"/>
      <c r="D15" s="26">
        <f t="shared" si="1"/>
        <v>40576.885416666679</v>
      </c>
      <c r="E15" s="27" t="str">
        <f t="shared" si="0"/>
        <v>0:15</v>
      </c>
      <c r="F15" s="28">
        <v>0.25</v>
      </c>
      <c r="G15" s="75"/>
    </row>
    <row r="16" spans="1:10" ht="12.75" customHeight="1">
      <c r="A16" s="63" t="s">
        <v>37</v>
      </c>
      <c r="B16" s="32" t="s">
        <v>52</v>
      </c>
      <c r="C16" s="20"/>
      <c r="D16" s="29">
        <f>D15+E15</f>
        <v>40576.895833333343</v>
      </c>
      <c r="E16" s="22" t="str">
        <f t="shared" si="0"/>
        <v>8:00</v>
      </c>
      <c r="F16" s="23">
        <v>8</v>
      </c>
      <c r="G16" s="73">
        <f>0.2*C1</f>
        <v>20</v>
      </c>
    </row>
    <row r="17" spans="1:10">
      <c r="A17" s="76"/>
      <c r="B17" s="1" t="s">
        <v>3</v>
      </c>
      <c r="C17" s="16"/>
      <c r="D17" s="7">
        <f>D16+E16</f>
        <v>40577.229166666679</v>
      </c>
      <c r="E17" s="18" t="str">
        <f t="shared" ref="E17" si="3">TEXT(F17/24,"h:mm")</f>
        <v>7:00</v>
      </c>
      <c r="F17" s="31">
        <v>7</v>
      </c>
      <c r="G17" s="74"/>
    </row>
    <row r="18" spans="1:10" s="11" customFormat="1">
      <c r="A18" s="64"/>
      <c r="B18" s="9" t="s">
        <v>39</v>
      </c>
      <c r="C18" s="9"/>
      <c r="D18" s="17">
        <f>D17+E17</f>
        <v>40577.520833333343</v>
      </c>
      <c r="E18" s="6" t="str">
        <f t="shared" si="0"/>
        <v>3:00</v>
      </c>
      <c r="F18" s="24">
        <v>3</v>
      </c>
      <c r="G18" s="74"/>
      <c r="I18"/>
      <c r="J18"/>
    </row>
    <row r="19" spans="1:10" s="11" customFormat="1" ht="13.8" thickBot="1">
      <c r="A19" s="65"/>
      <c r="B19" s="25" t="s">
        <v>1</v>
      </c>
      <c r="C19" s="25"/>
      <c r="D19" s="26">
        <f t="shared" si="1"/>
        <v>40577.645833333343</v>
      </c>
      <c r="E19" s="27" t="str">
        <f t="shared" si="0"/>
        <v>2:00</v>
      </c>
      <c r="F19" s="28">
        <v>2</v>
      </c>
      <c r="G19" s="74"/>
      <c r="I19"/>
      <c r="J19"/>
    </row>
    <row r="20" spans="1:10" s="11" customFormat="1" ht="15" customHeight="1">
      <c r="A20" s="63" t="s">
        <v>43</v>
      </c>
      <c r="B20" s="20" t="s">
        <v>18</v>
      </c>
      <c r="C20" s="20"/>
      <c r="D20" s="29">
        <f t="shared" si="1"/>
        <v>40577.729166666679</v>
      </c>
      <c r="E20" s="22" t="str">
        <f t="shared" si="0"/>
        <v>2:00</v>
      </c>
      <c r="F20" s="23">
        <v>2</v>
      </c>
      <c r="G20" s="73">
        <f>0.3*C1</f>
        <v>30</v>
      </c>
      <c r="I20"/>
      <c r="J20"/>
    </row>
    <row r="21" spans="1:10" s="11" customFormat="1" ht="15" customHeight="1">
      <c r="A21" s="76"/>
      <c r="B21" s="5" t="s">
        <v>19</v>
      </c>
      <c r="C21" s="5"/>
      <c r="D21" s="7">
        <f>D20+E20</f>
        <v>40577.812500000015</v>
      </c>
      <c r="E21" s="6" t="str">
        <f t="shared" ref="E21" si="4">TEXT(F21/24,"h:mm")</f>
        <v>8:00</v>
      </c>
      <c r="F21" s="24">
        <v>8</v>
      </c>
      <c r="G21" s="74"/>
      <c r="I21"/>
      <c r="J21"/>
    </row>
    <row r="22" spans="1:10" s="11" customFormat="1" ht="15" customHeight="1">
      <c r="A22" s="64"/>
      <c r="B22" s="9" t="s">
        <v>52</v>
      </c>
      <c r="C22" s="5"/>
      <c r="D22" s="7">
        <f>D21+E21</f>
        <v>40578.14583333335</v>
      </c>
      <c r="E22" s="6" t="str">
        <f t="shared" si="0"/>
        <v>4:00</v>
      </c>
      <c r="F22" s="24">
        <v>4</v>
      </c>
      <c r="G22" s="74"/>
      <c r="I22"/>
      <c r="J22"/>
    </row>
    <row r="23" spans="1:10" s="11" customFormat="1" ht="15" customHeight="1">
      <c r="A23" s="80"/>
      <c r="B23" s="37" t="s">
        <v>53</v>
      </c>
      <c r="C23" s="33"/>
      <c r="D23" s="34">
        <f>D22+E22</f>
        <v>40578.312500000015</v>
      </c>
      <c r="E23" s="35" t="str">
        <f t="shared" si="0"/>
        <v>8:00</v>
      </c>
      <c r="F23" s="36">
        <v>8</v>
      </c>
      <c r="G23" s="74"/>
      <c r="I23"/>
      <c r="J23"/>
    </row>
    <row r="24" spans="1:10" s="11" customFormat="1" ht="15" customHeight="1" thickBot="1">
      <c r="A24" s="65"/>
      <c r="B24" s="25" t="s">
        <v>28</v>
      </c>
      <c r="C24" s="25"/>
      <c r="D24" s="26">
        <f>D23+E23</f>
        <v>40578.64583333335</v>
      </c>
      <c r="E24" s="27" t="str">
        <f t="shared" si="0"/>
        <v>8:00</v>
      </c>
      <c r="F24" s="28">
        <v>8</v>
      </c>
      <c r="G24" s="74"/>
      <c r="I24"/>
      <c r="J24"/>
    </row>
    <row r="25" spans="1:10" s="11" customFormat="1" ht="12.75" customHeight="1">
      <c r="A25" s="63" t="s">
        <v>38</v>
      </c>
      <c r="B25" s="32" t="s">
        <v>52</v>
      </c>
      <c r="C25" s="20"/>
      <c r="D25" s="29">
        <f t="shared" si="1"/>
        <v>40578.979166666686</v>
      </c>
      <c r="E25" s="22" t="str">
        <f t="shared" si="0"/>
        <v>6:00</v>
      </c>
      <c r="F25" s="23">
        <v>6</v>
      </c>
      <c r="G25" s="73">
        <f>0.2*C1</f>
        <v>20</v>
      </c>
      <c r="I25"/>
      <c r="J25"/>
    </row>
    <row r="26" spans="1:10" s="11" customFormat="1">
      <c r="A26" s="76"/>
      <c r="B26" s="1" t="s">
        <v>57</v>
      </c>
      <c r="C26" s="8"/>
      <c r="D26" s="17">
        <f>D25+E25</f>
        <v>40579.229166666686</v>
      </c>
      <c r="E26" s="18" t="str">
        <f t="shared" si="0"/>
        <v>6:00</v>
      </c>
      <c r="F26" s="31">
        <v>6</v>
      </c>
      <c r="G26" s="74"/>
      <c r="I26"/>
      <c r="J26"/>
    </row>
    <row r="27" spans="1:10" s="11" customFormat="1" ht="12.75" customHeight="1">
      <c r="A27" s="66"/>
      <c r="B27" s="5" t="s">
        <v>24</v>
      </c>
      <c r="C27" s="5"/>
      <c r="D27" s="7">
        <f>D25+E25</f>
        <v>40579.229166666686</v>
      </c>
      <c r="E27" s="6" t="str">
        <f t="shared" si="0"/>
        <v>2:00</v>
      </c>
      <c r="F27" s="24">
        <v>2</v>
      </c>
      <c r="G27" s="74"/>
      <c r="I27"/>
      <c r="J27"/>
    </row>
    <row r="28" spans="1:10" s="11" customFormat="1">
      <c r="A28" s="66"/>
      <c r="B28" s="9" t="s">
        <v>42</v>
      </c>
      <c r="C28" s="9"/>
      <c r="D28" s="7">
        <f t="shared" si="1"/>
        <v>40579.312500000022</v>
      </c>
      <c r="E28" s="6" t="str">
        <f t="shared" si="0"/>
        <v>2:00</v>
      </c>
      <c r="F28" s="24">
        <v>2</v>
      </c>
      <c r="G28" s="74"/>
      <c r="I28"/>
      <c r="J28"/>
    </row>
    <row r="29" spans="1:10" s="11" customFormat="1">
      <c r="A29" s="66"/>
      <c r="B29" s="5" t="s">
        <v>4</v>
      </c>
      <c r="C29" s="5"/>
      <c r="D29" s="7">
        <f t="shared" si="1"/>
        <v>40579.395833333358</v>
      </c>
      <c r="E29" s="6" t="str">
        <f t="shared" si="0"/>
        <v>2:00</v>
      </c>
      <c r="F29" s="24">
        <v>2</v>
      </c>
      <c r="G29" s="74"/>
      <c r="I29"/>
      <c r="J29"/>
    </row>
    <row r="30" spans="1:10" s="11" customFormat="1" ht="13.8" thickBot="1">
      <c r="A30" s="67"/>
      <c r="B30" s="25" t="s">
        <v>14</v>
      </c>
      <c r="C30" s="25"/>
      <c r="D30" s="26">
        <f t="shared" si="1"/>
        <v>40579.479166666693</v>
      </c>
      <c r="E30" s="27" t="str">
        <f t="shared" si="0"/>
        <v>2:00</v>
      </c>
      <c r="F30" s="28">
        <v>2</v>
      </c>
      <c r="G30" s="74"/>
      <c r="I30"/>
      <c r="J30"/>
    </row>
    <row r="31" spans="1:10" s="11" customFormat="1">
      <c r="A31"/>
      <c r="B31" s="16" t="s">
        <v>15</v>
      </c>
      <c r="C31" s="16"/>
      <c r="D31" s="17">
        <f t="shared" si="1"/>
        <v>40579.562500000029</v>
      </c>
      <c r="E31" s="18" t="str">
        <f t="shared" si="0"/>
        <v>1:00</v>
      </c>
      <c r="F31" s="19">
        <v>1</v>
      </c>
      <c r="G31"/>
      <c r="I31"/>
      <c r="J31"/>
    </row>
    <row r="32" spans="1:10" s="11" customFormat="1">
      <c r="A32"/>
      <c r="B32" s="8"/>
      <c r="C32" s="8"/>
      <c r="D32"/>
      <c r="E32"/>
      <c r="F32"/>
      <c r="G32"/>
      <c r="I32"/>
      <c r="J32"/>
    </row>
    <row r="33" spans="1:10" ht="15.6">
      <c r="B33" s="68" t="s">
        <v>71</v>
      </c>
      <c r="C33" s="69"/>
    </row>
    <row r="34" spans="1:10" ht="12.75" customHeight="1">
      <c r="B34" s="9" t="s">
        <v>44</v>
      </c>
      <c r="C34" s="9"/>
      <c r="E34" s="70" t="s">
        <v>58</v>
      </c>
      <c r="F34" s="70"/>
      <c r="G34" s="70"/>
      <c r="H34" s="70"/>
    </row>
    <row r="35" spans="1:10">
      <c r="B35" s="5" t="s">
        <v>5</v>
      </c>
      <c r="C35" s="5"/>
      <c r="E35" s="70"/>
      <c r="F35" s="70"/>
      <c r="G35" s="70"/>
      <c r="H35" s="70"/>
    </row>
    <row r="36" spans="1:10">
      <c r="B36" s="5" t="s">
        <v>29</v>
      </c>
      <c r="C36" s="5"/>
      <c r="E36" s="70"/>
      <c r="F36" s="70"/>
      <c r="G36" s="70"/>
      <c r="H36" s="70"/>
    </row>
    <row r="37" spans="1:10">
      <c r="B37" s="5" t="s">
        <v>22</v>
      </c>
      <c r="C37" s="5"/>
      <c r="E37" s="70"/>
      <c r="F37" s="70"/>
      <c r="G37" s="70"/>
      <c r="H37" s="70"/>
    </row>
    <row r="38" spans="1:10">
      <c r="B38" s="5" t="s">
        <v>2</v>
      </c>
      <c r="C38" s="5"/>
      <c r="E38" s="46"/>
      <c r="F38" s="46"/>
      <c r="G38" s="46"/>
      <c r="H38" s="46"/>
    </row>
    <row r="39" spans="1:10">
      <c r="H39"/>
    </row>
    <row r="40" spans="1:10" ht="15.6">
      <c r="B40" s="44" t="s">
        <v>16</v>
      </c>
      <c r="C40" s="45">
        <v>66</v>
      </c>
      <c r="H40"/>
    </row>
    <row r="41" spans="1:10">
      <c r="B41" s="2">
        <v>0.3</v>
      </c>
      <c r="C41">
        <f>C40*B41</f>
        <v>19.8</v>
      </c>
      <c r="H41"/>
    </row>
    <row r="42" spans="1:10">
      <c r="B42" s="2">
        <v>0.2</v>
      </c>
      <c r="C42">
        <f>C40*B42</f>
        <v>13.200000000000001</v>
      </c>
      <c r="H42"/>
    </row>
    <row r="43" spans="1:10" ht="40.200000000000003" thickBot="1">
      <c r="A43" s="77" t="s">
        <v>64</v>
      </c>
      <c r="B43" s="78"/>
      <c r="C43" s="13" t="s">
        <v>45</v>
      </c>
      <c r="D43" s="14" t="s">
        <v>25</v>
      </c>
      <c r="E43" s="14" t="s">
        <v>26</v>
      </c>
      <c r="F43" s="15" t="s">
        <v>27</v>
      </c>
      <c r="G43" s="38" t="s">
        <v>56</v>
      </c>
    </row>
    <row r="44" spans="1:10">
      <c r="A44" s="63" t="s">
        <v>36</v>
      </c>
      <c r="B44" s="20" t="s">
        <v>23</v>
      </c>
      <c r="C44" s="20"/>
      <c r="D44" s="21">
        <v>40579.5625</v>
      </c>
      <c r="E44" s="22" t="str">
        <f t="shared" ref="E44:E69" si="5">TEXT(F44/24,"h:mm")</f>
        <v>1:00</v>
      </c>
      <c r="F44" s="23">
        <v>1</v>
      </c>
      <c r="G44" s="73">
        <f>C41</f>
        <v>19.8</v>
      </c>
      <c r="H44" s="12" t="s">
        <v>51</v>
      </c>
      <c r="I44" s="10" t="s">
        <v>47</v>
      </c>
    </row>
    <row r="45" spans="1:10">
      <c r="A45" s="66"/>
      <c r="B45" s="5" t="s">
        <v>30</v>
      </c>
      <c r="C45" s="5"/>
      <c r="D45" s="7">
        <f>D44+E44</f>
        <v>40579.604166666664</v>
      </c>
      <c r="E45" s="6" t="str">
        <f t="shared" si="5"/>
        <v>1:00</v>
      </c>
      <c r="F45" s="24">
        <v>1</v>
      </c>
      <c r="G45" s="74"/>
      <c r="H45" s="11">
        <v>1</v>
      </c>
      <c r="I45" s="10" t="s">
        <v>48</v>
      </c>
      <c r="J45" s="10" t="s">
        <v>49</v>
      </c>
    </row>
    <row r="46" spans="1:10">
      <c r="A46" s="66"/>
      <c r="B46" s="5" t="s">
        <v>35</v>
      </c>
      <c r="C46" s="5"/>
      <c r="D46" s="7">
        <f>D45+E45</f>
        <v>40579.645833333328</v>
      </c>
      <c r="E46" s="6" t="str">
        <f t="shared" si="5"/>
        <v>1:00</v>
      </c>
      <c r="F46" s="24">
        <v>1</v>
      </c>
      <c r="G46" s="74"/>
      <c r="H46" s="11">
        <v>2</v>
      </c>
      <c r="I46" s="10" t="s">
        <v>68</v>
      </c>
    </row>
    <row r="47" spans="1:10">
      <c r="A47" s="66"/>
      <c r="B47" s="9" t="s">
        <v>41</v>
      </c>
      <c r="C47" s="9"/>
      <c r="D47" s="7">
        <f>D46+E46</f>
        <v>40579.687499999993</v>
      </c>
      <c r="E47" s="6" t="str">
        <f t="shared" si="5"/>
        <v>2:00</v>
      </c>
      <c r="F47" s="24">
        <v>2</v>
      </c>
      <c r="G47" s="74"/>
      <c r="H47" s="11">
        <v>3</v>
      </c>
      <c r="I47" s="10" t="s">
        <v>50</v>
      </c>
    </row>
    <row r="48" spans="1:10">
      <c r="A48" s="66"/>
      <c r="B48" s="5" t="s">
        <v>32</v>
      </c>
      <c r="C48" s="5"/>
      <c r="D48" s="7">
        <f t="shared" ref="D48" si="6">D47+E47</f>
        <v>40579.770833333328</v>
      </c>
      <c r="E48" s="6" t="str">
        <f t="shared" si="5"/>
        <v>1:00</v>
      </c>
      <c r="F48" s="24">
        <v>1</v>
      </c>
      <c r="G48" s="74"/>
      <c r="I48" s="10"/>
    </row>
    <row r="49" spans="1:10">
      <c r="A49" s="66"/>
      <c r="B49" s="5" t="s">
        <v>31</v>
      </c>
      <c r="C49" s="5"/>
      <c r="D49" s="7">
        <f>D48+E48</f>
        <v>40579.812499999993</v>
      </c>
      <c r="E49" s="6" t="str">
        <f t="shared" si="5"/>
        <v>2:00</v>
      </c>
      <c r="F49" s="24">
        <v>2</v>
      </c>
      <c r="G49" s="74"/>
    </row>
    <row r="50" spans="1:10" ht="12.75" customHeight="1">
      <c r="A50" s="66"/>
      <c r="B50" s="9" t="s">
        <v>52</v>
      </c>
      <c r="C50" s="5"/>
      <c r="D50" s="7">
        <f t="shared" ref="D50" si="7">D49+E49</f>
        <v>40579.895833333328</v>
      </c>
      <c r="E50" s="6" t="str">
        <f t="shared" si="5"/>
        <v>5:00</v>
      </c>
      <c r="F50" s="24">
        <v>5</v>
      </c>
      <c r="G50" s="74"/>
      <c r="I50" s="71" t="s">
        <v>60</v>
      </c>
    </row>
    <row r="51" spans="1:10">
      <c r="A51" s="64"/>
      <c r="B51" s="5" t="s">
        <v>21</v>
      </c>
      <c r="C51" s="5"/>
      <c r="D51" s="7">
        <f>D50+E50</f>
        <v>40580.104166666664</v>
      </c>
      <c r="E51" s="6" t="str">
        <f t="shared" si="5"/>
        <v>1:00</v>
      </c>
      <c r="F51" s="24">
        <v>1</v>
      </c>
      <c r="G51" s="74"/>
      <c r="I51" s="71"/>
    </row>
    <row r="52" spans="1:10">
      <c r="A52" s="64"/>
      <c r="B52" s="5" t="s">
        <v>34</v>
      </c>
      <c r="C52" s="5"/>
      <c r="D52" s="7">
        <f>D51+E51</f>
        <v>40580.145833333328</v>
      </c>
      <c r="E52" s="6" t="str">
        <f t="shared" si="5"/>
        <v>2:00</v>
      </c>
      <c r="F52" s="24">
        <v>2</v>
      </c>
      <c r="G52" s="74"/>
      <c r="I52" s="71"/>
    </row>
    <row r="53" spans="1:10">
      <c r="A53" s="64"/>
      <c r="B53" s="9" t="s">
        <v>40</v>
      </c>
      <c r="C53" s="9"/>
      <c r="D53" s="7">
        <f>D52+E52</f>
        <v>40580.229166666664</v>
      </c>
      <c r="E53" s="6" t="str">
        <f t="shared" si="5"/>
        <v>1:00</v>
      </c>
      <c r="F53" s="24">
        <v>1</v>
      </c>
      <c r="G53" s="74"/>
      <c r="I53" s="71"/>
    </row>
    <row r="54" spans="1:10">
      <c r="A54" s="64"/>
      <c r="B54" s="5" t="s">
        <v>33</v>
      </c>
      <c r="C54" s="5"/>
      <c r="D54" s="7">
        <f>D53+E53</f>
        <v>40580.270833333328</v>
      </c>
      <c r="E54" s="6" t="str">
        <f t="shared" si="5"/>
        <v>2:00</v>
      </c>
      <c r="F54" s="24">
        <v>2</v>
      </c>
      <c r="G54" s="74"/>
      <c r="I54" s="71"/>
    </row>
    <row r="55" spans="1:10">
      <c r="A55" s="64"/>
      <c r="B55" s="5" t="s">
        <v>20</v>
      </c>
      <c r="C55" s="5"/>
      <c r="D55" s="7">
        <f t="shared" ref="D55:D56" si="8">D54+E54</f>
        <v>40580.354166666664</v>
      </c>
      <c r="E55" s="6" t="str">
        <f t="shared" si="5"/>
        <v>0:33</v>
      </c>
      <c r="F55" s="24">
        <v>0.55000000000000004</v>
      </c>
      <c r="G55" s="74"/>
      <c r="I55" s="48"/>
    </row>
    <row r="56" spans="1:10" ht="13.8" thickBot="1">
      <c r="A56" s="65"/>
      <c r="B56" s="25" t="s">
        <v>17</v>
      </c>
      <c r="C56" s="25"/>
      <c r="D56" s="26">
        <f t="shared" si="8"/>
        <v>40580.377083333333</v>
      </c>
      <c r="E56" s="27" t="str">
        <f t="shared" si="5"/>
        <v>0:15</v>
      </c>
      <c r="F56" s="28">
        <v>0.25</v>
      </c>
      <c r="G56" s="75"/>
    </row>
    <row r="57" spans="1:10" ht="12.75" customHeight="1">
      <c r="A57" s="63" t="s">
        <v>37</v>
      </c>
      <c r="B57" s="32" t="s">
        <v>3</v>
      </c>
      <c r="C57" s="20"/>
      <c r="D57" s="29">
        <f>D56+E56</f>
        <v>40580.387499999997</v>
      </c>
      <c r="E57" s="22" t="str">
        <f t="shared" si="5"/>
        <v>8:12</v>
      </c>
      <c r="F57" s="23">
        <v>8.1999999999999993</v>
      </c>
      <c r="G57" s="73">
        <f>C42</f>
        <v>13.200000000000001</v>
      </c>
    </row>
    <row r="58" spans="1:10" s="11" customFormat="1">
      <c r="A58" s="64"/>
      <c r="B58" s="9" t="s">
        <v>39</v>
      </c>
      <c r="C58" s="9"/>
      <c r="D58" s="17">
        <f>D57+E57</f>
        <v>40580.729166666664</v>
      </c>
      <c r="E58" s="6" t="str">
        <f t="shared" si="5"/>
        <v>3:00</v>
      </c>
      <c r="F58" s="24">
        <v>3</v>
      </c>
      <c r="G58" s="74"/>
      <c r="I58"/>
      <c r="J58"/>
    </row>
    <row r="59" spans="1:10" s="11" customFormat="1" ht="13.8" thickBot="1">
      <c r="A59" s="65"/>
      <c r="B59" s="25" t="s">
        <v>1</v>
      </c>
      <c r="C59" s="25"/>
      <c r="D59" s="26">
        <f t="shared" ref="D59:D60" si="9">D58+E58</f>
        <v>40580.854166666664</v>
      </c>
      <c r="E59" s="27" t="str">
        <f t="shared" si="5"/>
        <v>2:00</v>
      </c>
      <c r="F59" s="28">
        <v>2</v>
      </c>
      <c r="G59" s="74"/>
      <c r="I59"/>
      <c r="J59"/>
    </row>
    <row r="60" spans="1:10" s="11" customFormat="1" ht="15" customHeight="1">
      <c r="A60" s="63" t="s">
        <v>43</v>
      </c>
      <c r="B60" s="32" t="s">
        <v>52</v>
      </c>
      <c r="C60" s="20"/>
      <c r="D60" s="29">
        <f t="shared" si="9"/>
        <v>40580.9375</v>
      </c>
      <c r="E60" s="22" t="str">
        <f t="shared" si="5"/>
        <v>7:00</v>
      </c>
      <c r="F60" s="23">
        <v>7</v>
      </c>
      <c r="G60" s="73">
        <f>C41</f>
        <v>19.8</v>
      </c>
      <c r="I60"/>
      <c r="J60"/>
    </row>
    <row r="61" spans="1:10" s="11" customFormat="1" ht="15" customHeight="1">
      <c r="A61" s="76"/>
      <c r="B61" s="9" t="s">
        <v>18</v>
      </c>
      <c r="C61" s="5"/>
      <c r="D61" s="7">
        <f>D60+E60</f>
        <v>40581.229166666664</v>
      </c>
      <c r="E61" s="6" t="str">
        <f t="shared" si="5"/>
        <v>2:00</v>
      </c>
      <c r="F61" s="24">
        <v>2</v>
      </c>
      <c r="G61" s="74"/>
      <c r="I61"/>
      <c r="J61"/>
    </row>
    <row r="62" spans="1:10" s="11" customFormat="1" ht="15" customHeight="1">
      <c r="A62" s="64"/>
      <c r="B62" s="9" t="s">
        <v>19</v>
      </c>
      <c r="C62" s="5"/>
      <c r="D62" s="7">
        <f>D61+E61</f>
        <v>40581.3125</v>
      </c>
      <c r="E62" s="6" t="str">
        <f t="shared" si="5"/>
        <v>7:00</v>
      </c>
      <c r="F62" s="24">
        <v>7</v>
      </c>
      <c r="G62" s="74"/>
      <c r="I62"/>
      <c r="J62"/>
    </row>
    <row r="63" spans="1:10" s="11" customFormat="1" ht="15" customHeight="1" thickBot="1">
      <c r="A63" s="65"/>
      <c r="B63" s="25" t="s">
        <v>28</v>
      </c>
      <c r="C63" s="25"/>
      <c r="D63" s="26">
        <f>D62+E62</f>
        <v>40581.604166666664</v>
      </c>
      <c r="E63" s="27" t="str">
        <f t="shared" si="5"/>
        <v>3:48</v>
      </c>
      <c r="F63" s="28">
        <v>3.8</v>
      </c>
      <c r="G63" s="74"/>
      <c r="I63"/>
      <c r="J63"/>
    </row>
    <row r="64" spans="1:10" s="11" customFormat="1" ht="12.75" customHeight="1">
      <c r="A64" s="63" t="s">
        <v>38</v>
      </c>
      <c r="B64" s="32" t="s">
        <v>57</v>
      </c>
      <c r="C64" s="30"/>
      <c r="D64" s="29">
        <f t="shared" ref="D64" si="10">D63+E63</f>
        <v>40581.762499999997</v>
      </c>
      <c r="E64" s="22" t="str">
        <f t="shared" si="5"/>
        <v>6:00</v>
      </c>
      <c r="F64" s="23">
        <v>6</v>
      </c>
      <c r="G64" s="73">
        <f>C42</f>
        <v>13.200000000000001</v>
      </c>
      <c r="I64"/>
      <c r="J64"/>
    </row>
    <row r="65" spans="1:10" s="11" customFormat="1" ht="12.75" customHeight="1">
      <c r="A65" s="66"/>
      <c r="B65" s="5" t="s">
        <v>24</v>
      </c>
      <c r="C65" s="5"/>
      <c r="D65" s="7">
        <f>D64+E64</f>
        <v>40582.012499999997</v>
      </c>
      <c r="E65" s="6" t="str">
        <f t="shared" si="5"/>
        <v>2:00</v>
      </c>
      <c r="F65" s="24">
        <v>2</v>
      </c>
      <c r="G65" s="74"/>
      <c r="I65"/>
      <c r="J65"/>
    </row>
    <row r="66" spans="1:10" s="11" customFormat="1">
      <c r="A66" s="66"/>
      <c r="B66" s="9" t="s">
        <v>42</v>
      </c>
      <c r="C66" s="9"/>
      <c r="D66" s="7">
        <f t="shared" ref="D66:D69" si="11">D65+E65</f>
        <v>40582.095833333333</v>
      </c>
      <c r="E66" s="6" t="str">
        <f t="shared" si="5"/>
        <v>2:00</v>
      </c>
      <c r="F66" s="24">
        <v>2</v>
      </c>
      <c r="G66" s="74"/>
      <c r="I66"/>
      <c r="J66"/>
    </row>
    <row r="67" spans="1:10" s="11" customFormat="1">
      <c r="A67" s="66"/>
      <c r="B67" s="5" t="s">
        <v>4</v>
      </c>
      <c r="C67" s="5"/>
      <c r="D67" s="7">
        <f t="shared" si="11"/>
        <v>40582.179166666669</v>
      </c>
      <c r="E67" s="6" t="str">
        <f t="shared" si="5"/>
        <v>2:00</v>
      </c>
      <c r="F67" s="24">
        <v>2</v>
      </c>
      <c r="G67" s="74"/>
      <c r="I67"/>
      <c r="J67"/>
    </row>
    <row r="68" spans="1:10" s="11" customFormat="1" ht="13.8" thickBot="1">
      <c r="A68" s="67"/>
      <c r="B68" s="25" t="s">
        <v>14</v>
      </c>
      <c r="C68" s="25"/>
      <c r="D68" s="26">
        <f t="shared" si="11"/>
        <v>40582.262500000004</v>
      </c>
      <c r="E68" s="27" t="str">
        <f t="shared" si="5"/>
        <v>2:00</v>
      </c>
      <c r="F68" s="28">
        <v>2</v>
      </c>
      <c r="G68" s="74"/>
      <c r="I68"/>
      <c r="J68"/>
    </row>
    <row r="69" spans="1:10" s="11" customFormat="1">
      <c r="A69"/>
      <c r="B69" s="16" t="s">
        <v>15</v>
      </c>
      <c r="C69" s="16"/>
      <c r="D69" s="17">
        <f t="shared" si="11"/>
        <v>40582.34583333334</v>
      </c>
      <c r="E69" s="18" t="str">
        <f t="shared" si="5"/>
        <v>1:00</v>
      </c>
      <c r="F69" s="19">
        <v>1</v>
      </c>
      <c r="G69"/>
      <c r="I69"/>
      <c r="J69"/>
    </row>
    <row r="72" spans="1:10" ht="15.6">
      <c r="B72" s="47" t="s">
        <v>61</v>
      </c>
      <c r="D72" s="45">
        <v>44</v>
      </c>
    </row>
    <row r="75" spans="1:10" ht="15.6">
      <c r="B75" s="3" t="s">
        <v>59</v>
      </c>
      <c r="C75" s="4"/>
      <c r="H75"/>
    </row>
    <row r="76" spans="1:10" ht="24.9" customHeight="1">
      <c r="B76" s="5" t="s">
        <v>6</v>
      </c>
      <c r="C76" s="5"/>
      <c r="H76"/>
    </row>
    <row r="77" spans="1:10" ht="24.9" customHeight="1">
      <c r="B77" s="5" t="s">
        <v>7</v>
      </c>
      <c r="C77" s="5"/>
      <c r="H77"/>
    </row>
    <row r="78" spans="1:10" ht="24.9" customHeight="1">
      <c r="B78" s="5" t="s">
        <v>8</v>
      </c>
      <c r="C78" s="5"/>
      <c r="H78"/>
    </row>
    <row r="79" spans="1:10" ht="24.9" customHeight="1">
      <c r="B79" s="5" t="s">
        <v>9</v>
      </c>
      <c r="C79" s="5"/>
      <c r="H79"/>
    </row>
    <row r="80" spans="1:10" ht="24.9" customHeight="1">
      <c r="B80" s="5" t="s">
        <v>10</v>
      </c>
      <c r="C80" s="7"/>
      <c r="H80"/>
    </row>
    <row r="81" spans="2:8" ht="24.9" customHeight="1">
      <c r="B81" s="5" t="s">
        <v>11</v>
      </c>
      <c r="C81" s="5"/>
      <c r="H81"/>
    </row>
    <row r="82" spans="2:8" ht="24.9" customHeight="1">
      <c r="B82" s="5" t="s">
        <v>12</v>
      </c>
      <c r="C82" s="5"/>
      <c r="H82"/>
    </row>
    <row r="83" spans="2:8" ht="24.9" customHeight="1">
      <c r="B83" s="5" t="s">
        <v>13</v>
      </c>
      <c r="C83" s="5"/>
      <c r="H83"/>
    </row>
    <row r="84" spans="2:8" ht="24.9" customHeight="1">
      <c r="B84" s="5" t="s">
        <v>0</v>
      </c>
      <c r="C84" s="7"/>
      <c r="H84"/>
    </row>
  </sheetData>
  <mergeCells count="24">
    <mergeCell ref="A64:A68"/>
    <mergeCell ref="G64:G68"/>
    <mergeCell ref="I9:I12"/>
    <mergeCell ref="B33:C33"/>
    <mergeCell ref="A20:A24"/>
    <mergeCell ref="G20:G24"/>
    <mergeCell ref="A25:A30"/>
    <mergeCell ref="G25:G30"/>
    <mergeCell ref="A57:A59"/>
    <mergeCell ref="G57:G59"/>
    <mergeCell ref="A60:A63"/>
    <mergeCell ref="G60:G63"/>
    <mergeCell ref="A44:A56"/>
    <mergeCell ref="G44:G56"/>
    <mergeCell ref="E34:H37"/>
    <mergeCell ref="I50:I54"/>
    <mergeCell ref="E1:F1"/>
    <mergeCell ref="A3:A15"/>
    <mergeCell ref="G3:G15"/>
    <mergeCell ref="A16:A19"/>
    <mergeCell ref="G16:G19"/>
    <mergeCell ref="A2:B2"/>
    <mergeCell ref="A43:B43"/>
    <mergeCell ref="I13:I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TIMELINE BASELINE</vt:lpstr>
      <vt:lpstr>TIMELINE CALCULATOR</vt:lpstr>
      <vt:lpstr>'TIMELINE BASELINE'!Print_Area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JMONTGO</dc:creator>
  <cp:lastModifiedBy>Curtis.McMahan</cp:lastModifiedBy>
  <cp:lastPrinted>2011-04-26T17:12:12Z</cp:lastPrinted>
  <dcterms:created xsi:type="dcterms:W3CDTF">2002-07-10T16:45:00Z</dcterms:created>
  <dcterms:modified xsi:type="dcterms:W3CDTF">2013-07-25T14:58:07Z</dcterms:modified>
</cp:coreProperties>
</file>